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24226"/>
  <bookViews>
    <workbookView xWindow="0" yWindow="0" windowWidth="1692" windowHeight="0"/>
  </bookViews>
  <sheets>
    <sheet name="HMG 2023 - v 5.0" sheetId="1" r:id="rId1"/>
  </sheets>
  <definedNames>
    <definedName name="_xlnm._FilterDatabase" localSheetId="0" hidden="1">'HMG 2023 - v 5.0'!$A$5:$V$79</definedName>
    <definedName name="_xlnm.Print_Titles" localSheetId="0">'HMG 2023 - v 5.0'!$1:$5</definedName>
    <definedName name="_xlnm.Print_Area" localSheetId="0">'HMG 2023 - v 5.0'!$A$1:$S$126</definedName>
  </definedNames>
  <calcPr calcId="162913"/>
  <pivotCaches>
    <pivotCache cacheId="5" r:id="rId2"/>
  </pivotCaches>
</workbook>
</file>

<file path=xl/calcChain.xml><?xml version="1.0" encoding="utf-8"?>
<calcChain xmlns="http://schemas.openxmlformats.org/spreadsheetml/2006/main">
  <c r="F67" i="1" l="1"/>
  <c r="F66" i="1"/>
  <c r="F68" i="1" l="1"/>
</calcChain>
</file>

<file path=xl/sharedStrings.xml><?xml version="1.0" encoding="utf-8"?>
<sst xmlns="http://schemas.openxmlformats.org/spreadsheetml/2006/main" count="1253" uniqueCount="354">
  <si>
    <t>Oprávnené územie</t>
  </si>
  <si>
    <t>Participatívna príprava výzvy</t>
  </si>
  <si>
    <t>4Q/2023</t>
  </si>
  <si>
    <t>MZ SR</t>
  </si>
  <si>
    <t>otvorená výzva</t>
  </si>
  <si>
    <t>nie</t>
  </si>
  <si>
    <t>áno</t>
  </si>
  <si>
    <t>Zameranie výzvy*</t>
  </si>
  <si>
    <t>JSO8.1</t>
  </si>
  <si>
    <t>Verejný sektor</t>
  </si>
  <si>
    <t>Subjekty verejnej správy</t>
  </si>
  <si>
    <t>4Q/2024</t>
  </si>
  <si>
    <t>1Q/2024</t>
  </si>
  <si>
    <t>RSO1.2</t>
  </si>
  <si>
    <t>RSO2.1</t>
  </si>
  <si>
    <t>RSO2.7</t>
  </si>
  <si>
    <t>ESO4.10</t>
  </si>
  <si>
    <t>otvorená výzva (do vyčerpania alokácie)</t>
  </si>
  <si>
    <t>otvorené výzva (do vyčerpania alokácie)</t>
  </si>
  <si>
    <t>Na kalendárny rok 2023</t>
  </si>
  <si>
    <t>RSO1.1</t>
  </si>
  <si>
    <t>ESO4.11</t>
  </si>
  <si>
    <t>MD SR</t>
  </si>
  <si>
    <t>Personalizácia služieb verejnej správy a podpora omnikanálového modelu komunikácie</t>
  </si>
  <si>
    <t>OnkoAsist – manažment cesty pacienta od nálezu po začiatok liečby</t>
  </si>
  <si>
    <t>Podpora v oblasti kybernetickej a informačnej bezpečnosti (KIB) na regionálnej úrovni.</t>
  </si>
  <si>
    <t>Obce z  Atlasu rómskych komunít</t>
  </si>
  <si>
    <t>TP</t>
  </si>
  <si>
    <t>MPSVR SR</t>
  </si>
  <si>
    <t>ESO4.12</t>
  </si>
  <si>
    <t xml:space="preserve">MPSVR SR </t>
  </si>
  <si>
    <t>SIEA</t>
  </si>
  <si>
    <t>Znižovanie energetickej náročnosti budov (1) -  DOP</t>
  </si>
  <si>
    <t>subjekty verejnej správy</t>
  </si>
  <si>
    <t>Podpora využívania OZE v systémoch zásobovania energiou - DOP</t>
  </si>
  <si>
    <t>RSO2.2</t>
  </si>
  <si>
    <t>Podpora využívania OZE v domácnostiach (inovácia Zelená domácnostiam) - NP</t>
  </si>
  <si>
    <t>Podpora rozvoja regionálnej a lokálnej energetiky  - NP</t>
  </si>
  <si>
    <t>Podpora využívania OZE ...(1) - NP (vouchre pre podniky)</t>
  </si>
  <si>
    <t>štátna rozpočtová a príspevková organizácia zriadená, resp. v zriaďovateľskej pôsobnosti Ministerstva životného prostredia SR s pôsobnosťou v oblasti ochrany prírody
vlastníci alebo užívatelia pozemkov v chránenom území bez ohľadu na právnu formu</t>
  </si>
  <si>
    <t>MŽP SR</t>
  </si>
  <si>
    <t>RSO2.5</t>
  </si>
  <si>
    <t xml:space="preserve">Sanácia environmentálnych záťaží - fázované projekty  </t>
  </si>
  <si>
    <t>ministerstvá ako povinné osoby, na ktoré prechádza povinnosť odstrániť environmentálne záťaže v súlade so zákonom 409/2011 Z. z. o niektorých opatreniach na úseku environmentálnej záťaže a o zmene a doplnení niektorých zákonov</t>
  </si>
  <si>
    <t>RSO2.4</t>
  </si>
  <si>
    <t>Podpora zberu a dobudovania, intenzifikácie a rozšírenia systémov triedeného zberu komunálnych odpadov (mimo štátnej pomoci)</t>
  </si>
  <si>
    <t>subjekty územnej samosprávy
a právnické osoby v 100 % vlastníctve obcí</t>
  </si>
  <si>
    <t>RSO2.6</t>
  </si>
  <si>
    <t>MV SR</t>
  </si>
  <si>
    <t>ESO4.1</t>
  </si>
  <si>
    <t>ESO4.8</t>
  </si>
  <si>
    <t>Posilnenie a modernizácia intervenčných kapacít a infraštruktúry na zvládanie katastrof</t>
  </si>
  <si>
    <t>Identifikácia vývoja rizík, určenie spôsobov prevencie, zavádzanie postupov a opatrení na pripravenosť a reakciu na katastrofy spôsobené zmenou klímy</t>
  </si>
  <si>
    <t>Budovanie a modernizácia systémov včasného varovania</t>
  </si>
  <si>
    <t>ÚV SR - ÚSVRK</t>
  </si>
  <si>
    <t>Indikatívna výška finančných prostriedkov určených výzvu (zdroj EÚ)</t>
  </si>
  <si>
    <t>Predpokladaný termín vyhlásenia výzvy</t>
  </si>
  <si>
    <t>Predpokladaný termín uzavretia výzvy</t>
  </si>
  <si>
    <t>MIRRI SR</t>
  </si>
  <si>
    <t>Predkladateľ harmonogramu (pracovný stĺpec)</t>
  </si>
  <si>
    <t>Fond</t>
  </si>
  <si>
    <t>ESF+</t>
  </si>
  <si>
    <t>EFRR</t>
  </si>
  <si>
    <t>EFRR, KF</t>
  </si>
  <si>
    <t>FST</t>
  </si>
  <si>
    <t>KF</t>
  </si>
  <si>
    <t>Internacionalizácia MSP 2</t>
  </si>
  <si>
    <t>RSO1.3</t>
  </si>
  <si>
    <t>MH SR</t>
  </si>
  <si>
    <t xml:space="preserve">Podpora VVI aktivít v podnikoch a sieťovania podnikov </t>
  </si>
  <si>
    <t>RSO1.1
RSO1.3</t>
  </si>
  <si>
    <t>Podpora projektov IPCEI - 2. fáza EuBatIn</t>
  </si>
  <si>
    <t>realizátori IPCEI EuBatIn projektov</t>
  </si>
  <si>
    <t>Podpora sieťovania podnikov</t>
  </si>
  <si>
    <t>klastrové oragnizácie</t>
  </si>
  <si>
    <t>Oblasť zamerania</t>
  </si>
  <si>
    <t>Podblasť zamerania</t>
  </si>
  <si>
    <t>ochrana životného prostredia</t>
  </si>
  <si>
    <t>digitálna transformácia</t>
  </si>
  <si>
    <t>zvyšovanie energetickej efektívnosti budov a OZE</t>
  </si>
  <si>
    <t>zvyšovanie zamestnanosti</t>
  </si>
  <si>
    <t>marginalizované rómske komunity</t>
  </si>
  <si>
    <t>kanalizácie, vodovody, čistiarne odpadových vôd</t>
  </si>
  <si>
    <t>sanácia envirozáťaží</t>
  </si>
  <si>
    <t>dostupné bývanie</t>
  </si>
  <si>
    <t>energetika</t>
  </si>
  <si>
    <t>Sociálna inklúzia</t>
  </si>
  <si>
    <t>Životné prostredie</t>
  </si>
  <si>
    <t>medzinárodná spolupráca</t>
  </si>
  <si>
    <t>podpora podnikania</t>
  </si>
  <si>
    <t>VVI v podnikoch</t>
  </si>
  <si>
    <t>sieťovanie podnikov</t>
  </si>
  <si>
    <t>Sprostredkovateľský orgán /vyhlasovateľ výzvy</t>
  </si>
  <si>
    <t xml:space="preserve">Oprávnení žiadatelia </t>
  </si>
  <si>
    <t>Špecifický cieľ (kód)</t>
  </si>
  <si>
    <t>Podpora sociálno-ekonomickej integrácie marginalizovaných komunít, ako sú napríklad Rómovia</t>
  </si>
  <si>
    <t xml:space="preserve">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 </t>
  </si>
  <si>
    <t>Podpora sociálnej integrácie osôb ohrozených chudobou alebo sociálnym vylúčením vrátane najodkázanejších osôb a detí</t>
  </si>
  <si>
    <t xml:space="preserve">Podpora aktívneho začlenenia s cieľom podporovať rovnosť príležitostí, nediskrimináciu a aktívnu účasť a zlepšenie zamestnateľnosti, najmä v prípade znevýhodnených skupín </t>
  </si>
  <si>
    <t>Využívanie prínosov digitalizácie pre občanov, podniky, výskumné organizácie a orgány verejnej správy</t>
  </si>
  <si>
    <t>Posilnenie udržateľného rastu
a konkurencieschopnosti MSP a tvorby pracovných miest v MSP, a to aj produktívnymi investíciami</t>
  </si>
  <si>
    <t>Podpora energetickej efektívnosti a znižovania emisií skleníkových plynov</t>
  </si>
  <si>
    <t xml:space="preserve">Podpora energie z obnoviteľných zdrojov v súlade so smernicou (EÚ) 2018/2001 o podpore využívania energie z obnoviteľných zdrojov[1] vrátane kritérií udržateľnosti, ktoré sú v nej stanovené </t>
  </si>
  <si>
    <t>Podpora adaptácie na zmenu klímy a prevencie rizika katastrof a odolnosti s prihliadnutím na ekosystémové prístupy</t>
  </si>
  <si>
    <t>Podpora prístupu k vode a udržateľného vodného hospodárstva</t>
  </si>
  <si>
    <t>Podpora prechodu na obehové hospodárstvo, ktoré efektívne využíva zdroje</t>
  </si>
  <si>
    <t>Posilnenie ochrany a zachovania prírody, biodiverzity a zelenej infraštruktúry, a to aj v mestských oblastiach, a zníženie všetkých foriem znečistenia</t>
  </si>
  <si>
    <t>Technická pomoc</t>
  </si>
  <si>
    <t>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</si>
  <si>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Umožnenie regiónom a ľuďom riešiť dôsledky v sociálnej, hospodárskej a environmentálnej oblasti, ako aj v oblasti zamestnanosti spôsobené transformáciou smerom k energetickým a klimatickým cieľom Únie na rok 2030 a k dosiahnutiu cieľa klimaticky neutrálneho hospodárstva Únie do roku 2050 na základe Parížskej dohody</t>
  </si>
  <si>
    <t>otvorená výzva, 2-mesačný interval hodnotiaceho kola</t>
  </si>
  <si>
    <t>otvorená výzva s pravidelnými hodnotiacimi kolami</t>
  </si>
  <si>
    <t>Špecifický cieľ názov</t>
  </si>
  <si>
    <t>RSO1.1 - Rozvoj a rozšírenie výskumných a inovačných kapacít a využívanie pokročilých technológií
RSO1.3 - Posilnenie udržateľného rastu
a konkurencieschopnosti MSP a tvorby pracovných miest v MSP, a to aj produktívnymi investíciami</t>
  </si>
  <si>
    <t>ESO4.13</t>
  </si>
  <si>
    <t>Vzdelávanie, veda, výskum, inovácie</t>
  </si>
  <si>
    <t>MIRRI SR - sekcia SIPI</t>
  </si>
  <si>
    <t>Online procesy eZdravia</t>
  </si>
  <si>
    <t>Národné centrum zdravotníckych informácií (NP)</t>
  </si>
  <si>
    <t>Slovenská agentúra pre rozvoj investícií a obchodu (NP)</t>
  </si>
  <si>
    <t>Slovenská inovačná a energetická agentúra</t>
  </si>
  <si>
    <t>Slovenská inovačná a energetická agentúra (NP)</t>
  </si>
  <si>
    <t>Slovenská inovačná a energetická agentúra,
samosprávny kraj</t>
  </si>
  <si>
    <t>Sanácia environmentálnych záťaží</t>
  </si>
  <si>
    <t>otvorená výzva, 3-mesačný interval hodnotiaceho kola</t>
  </si>
  <si>
    <t>otvorená výzva (do vyčerpania alokácie, alebo do ukončenia na základe rozhodnutia RO po predložení všetkých ŽoNFP)</t>
  </si>
  <si>
    <t>Bratislavský samosprávny kraj, 
Trnavský samosprávny kraj, 
Nitriansky samosprávny kraj, 
Trenčiansky samosprávny kraj, 
Žilinský samosprávny kraj,
Banskobystrický samosprávny kraj,
Prešovský samosprávny kraj,
Košický samosprávny kraj</t>
  </si>
  <si>
    <t>Trnavský samosprávny kraj, 
Nitriansky samosprávny kraj, 
Trenčiansky samosprávny kraj, 
Žilinský samosprávny kraj,
Banskobystrický samosprávny kraj,
Prešovský samosprávny kraj,
Košický samosprávny kraj</t>
  </si>
  <si>
    <t>Horná Nitra (okres Prievidza, Partizánske)</t>
  </si>
  <si>
    <t>Rozvoj a rozšírenie výskumných a inovačných kapacít a využívanie pokročilých technológií</t>
  </si>
  <si>
    <t>Rozšírenie informačného systému energetickej efektívnosti pre potreby KEC a RCUE - NP</t>
  </si>
  <si>
    <t xml:space="preserve">Spoločne hľadáme prácu III. </t>
  </si>
  <si>
    <t xml:space="preserve">Zručnosti pre trh práce </t>
  </si>
  <si>
    <t>Trenčiansky samosprávny kraj (okres Prievidza, okres Partizánske)</t>
  </si>
  <si>
    <t xml:space="preserve">Dopytovo orientované projekty - rôzne subjekty </t>
  </si>
  <si>
    <t>sociálne podniky</t>
  </si>
  <si>
    <t>Krok za krokom II.  - začlenenie nekatívnych osôb na trh práce</t>
  </si>
  <si>
    <t>opatrovateľská starostlivosť</t>
  </si>
  <si>
    <t>žiadatelia patriaci do kategórie prijímateľov „vybrané subjekty štátnej správy“, v zmysle kap. 1, písm. a) SF</t>
  </si>
  <si>
    <t>žiadatelia patriaci do kategórie prijímateľov „vybrané subjekty štátnej správy“, v zmysle kap. 1, písm. a) SF (NP)</t>
  </si>
  <si>
    <t>• Financovanie AK
• Vzdelávanie AK
• Financovanie publicity
• Financovanie ostatných IS
• Financovanie služieb tretích osôb/odborných poradenských služieb
• Financovanie materiálno-technického, prevádzkového vybavenia, režijných výdavkov a mobility</t>
  </si>
  <si>
    <t>MIRRI SR
(implementačná úroveň)</t>
  </si>
  <si>
    <t>• Financovanie AK
• Vzdelávanie AK
• Financovanie publicity
• Financovanie ostatných IS
• Financovanie služieb tretích osôb/odborných poradenských služieb
• Financovanie materiálno-technického, prevádzkového vybavenia, režijných výdavkov a mobility
• Financovanie vysokých škôl
• Financovanie vývoja, prevádzky, servisu a údržby CPV
• Financovanie školení v rámci CPV
• Financovanie jednotného IT monitorovacieho systému</t>
  </si>
  <si>
    <t>MIRRI SR
(horizontálna úroveň)</t>
  </si>
  <si>
    <t>MF SR
(orgán auditu)</t>
  </si>
  <si>
    <t>Úrad vládneho auditu</t>
  </si>
  <si>
    <t>MF SR
(platobný orgán)</t>
  </si>
  <si>
    <t>MPSVaR SR
(gestor HP)</t>
  </si>
  <si>
    <t>MŽP SR
(koordinátor EIA)</t>
  </si>
  <si>
    <t>MF SR
(koordinátor finančných nástrojov)</t>
  </si>
  <si>
    <t>DataCentrum</t>
  </si>
  <si>
    <t>MIRRI SR
(regionálne centrá)</t>
  </si>
  <si>
    <t>Technické sekretariáty</t>
  </si>
  <si>
    <t>mestá UMR</t>
  </si>
  <si>
    <t>MIRRI SR - sekcia TP</t>
  </si>
  <si>
    <t>1Q/2024
(uzavretá výzva)</t>
  </si>
  <si>
    <t>Podpora infraštruktúry v oblasti nakladania s komunálnymi odpadovými vodami v aglomeráciách do 2 000 EO so zameraním najmä na územia prioritné z environmentálneho hľadiska mimo dobiehajúcich regiónov
Výstavba verejných vodovodov v obciach do 2000 obyvateľov
(EFRR)</t>
  </si>
  <si>
    <t>PRACOVNÉ STĹPCE (nezverejňuje sa)</t>
  </si>
  <si>
    <t>4Q/2023                          ďalšie kolá každý týždeň</t>
  </si>
  <si>
    <t>Znižovanie energetickej náročnosti budov -  DOP</t>
  </si>
  <si>
    <t xml:space="preserve">OVM (mimo samosprávy) </t>
  </si>
  <si>
    <t>verejné a štátne vysoké školy</t>
  </si>
  <si>
    <t>Realizácia schválených dokumentov manažmentu osobitne chránených častí prírody a krajiny
(mimo štátnej pomoci)
(EFRR)</t>
  </si>
  <si>
    <t>Realizácia schválených dokumentov manažmentu osobitne chránených častí prírody a krajiny
(mimo štátnej pomoci) 
(Kohézny fond)</t>
  </si>
  <si>
    <t>Podpora prevencie a manažmentu zosuvných rizík súvisiacich s nadmernou zrážkovou činnosťou
(Kohézny fond)</t>
  </si>
  <si>
    <t>Ústredie práce, sociálnych vecí a rodiny</t>
  </si>
  <si>
    <t xml:space="preserve">ESO4.1        </t>
  </si>
  <si>
    <t>Zamestnanosť</t>
  </si>
  <si>
    <t>podpora zamestnanosti a zamestnateľnosti</t>
  </si>
  <si>
    <t>podpora zamestnateľnosti</t>
  </si>
  <si>
    <t xml:space="preserve">Dopytovo orientované projekty - VÚC </t>
  </si>
  <si>
    <t>podpora mladých ľudí</t>
  </si>
  <si>
    <t>Poskytovanie finančných príspevkov integračným podnikom</t>
  </si>
  <si>
    <t>ESO4.1
ESO4.4</t>
  </si>
  <si>
    <t>Zamestnanosť / Zručnosti</t>
  </si>
  <si>
    <t>podpora zamestnateľnosti / zvyšovanie zručností</t>
  </si>
  <si>
    <t>výkon opatrení SPODaSK / 
podpora náhradných rodín</t>
  </si>
  <si>
    <t>Poskytovanie potravinovej a/alebo základnej materiálnej pomoci najodkázanejším osobám</t>
  </si>
  <si>
    <t>potravinová a materiálna pomoc</t>
  </si>
  <si>
    <t>Slovenský paralympijský výbor</t>
  </si>
  <si>
    <t>anonymizované poradenstvo</t>
  </si>
  <si>
    <t>Doplnenie siete centier integrovanej zdravotnej starostlivosti za účelom transformácie poskytovania ambulantnej zdravotnej starostlivosti na komunitnej  úrovni - IÚI</t>
  </si>
  <si>
    <t>obce, VÚC, n. o.</t>
  </si>
  <si>
    <t>RSO4.5</t>
  </si>
  <si>
    <t>Zabezpečenie rovného prístupu k zdravotnej starostlivosti a zvýšenie odolnosti systémov zdravotnej starostlivosti vrátane primárnej starostlivosti a podpory prechodu z inštitucionálnej starostlivosti na rodinnú a komunitnú starostlivosť.</t>
  </si>
  <si>
    <t xml:space="preserve">áno </t>
  </si>
  <si>
    <t>Zdravotníctvo</t>
  </si>
  <si>
    <t>Ambulantná zdravotná starostlivosť</t>
  </si>
  <si>
    <t>Trenčiansky samosprávny kraj
Trnavský samosprávny kraj, 
Nitriansky samosprávny kraj, 
Žilinský samosprávny kraj,
Banskobystrický samosprávny kraj,
Prešovský samosprávny kraj,
Košický samosprávny kraj</t>
  </si>
  <si>
    <t>Budovanie a prepojenie regionálnych inovačných ekosystémov;
Podpora tvorby a implementácie regionálnej inovačnej stratégie;
Mapovanie a benchmarking regionálneho inovačného ekosystému;
Vytváranie sietí a schémy výmeny zamestnancov.</t>
  </si>
  <si>
    <t>a) Záujmové združenia právnických osôb zriadené v zmysle § 20f zákona č. 40/1964 Zb. Občianskeho zákonníka;
b) VÚC v zmysle Zákona č. 302/2001 Z. z. o samosprávnych vyšších územných celkov a o zmene a doplnení niektorých zákonov;
c) Obec v zmysle Zákona č. 369/1990 Zb. o obecnom zriadení;
d) Neziskové organizácie zriadené v zmysle Zákona č. 213/1997 Z. z. o neziskových organizáciách poskytujúcich všeobecne prospešné služby.</t>
  </si>
  <si>
    <t xml:space="preserve"> Rozvoj a rozšírenie výskumných a inovačných kapacít a využívanie pokročilých technológií</t>
  </si>
  <si>
    <t>Veda, výskum a inovácie</t>
  </si>
  <si>
    <t>Podpora budovania prvkov zelenej a modrej infraštruktúry v obciach a mestách</t>
  </si>
  <si>
    <t>verejný sektor, neziskový sektor a súkromný sektor mimo schém štátnej pomoci</t>
  </si>
  <si>
    <t>MIRRI SR - SIROP</t>
  </si>
  <si>
    <t>Zelená infraštruktúra</t>
  </si>
  <si>
    <t>Kultúra prostredia</t>
  </si>
  <si>
    <t>Európske hlavné mesto kultúry 2026</t>
  </si>
  <si>
    <t>mesto Trenčín a ďalšie subjekty</t>
  </si>
  <si>
    <t>územie udržateľného mestského rozvoja  (ÚMR) Trenčín</t>
  </si>
  <si>
    <t>RSO5.1</t>
  </si>
  <si>
    <t>RSO5.1 - Podpora integrovaného a inkluzívneho sociálneho, hospodárskeho a environmentálneho rozvoja, kultúry, prírodného dedičstva, udržateľného cestovného ruchu a bezpečnosti v mestských oblastiach</t>
  </si>
  <si>
    <t>EHM 2026</t>
  </si>
  <si>
    <t>OnkoAsist – manažment cesty pacienta od nálezu po začiatok liečby ako súčasť domény  Národného zdravotníckeho informačného systému s pilotnou prevádzkou na tri konkrétne onkologické diagnózy</t>
  </si>
  <si>
    <t>Online konsolidované služby s cieľom optimalizovať agendu a dobu vybavenia registrácie a ukončenia jej platnosti pre relevantné entity</t>
  </si>
  <si>
    <t xml:space="preserve">1. realizácia technologických a netechnologických zmien na front-ende a back-ende koncových služieb a webových sídiel.
2. Vytváranie expertných ľudských kapacít
</t>
  </si>
  <si>
    <t>Zvýšenie súladu s platnou legislatívou v oblasti riadenia bezpečnosti (inventarizácia aktív, AR/BIA atď.)</t>
  </si>
  <si>
    <t xml:space="preserve"> Zvýšenie súladu s platnou legislatívou v oblasti riadenia bezpečnosti (inventarizácia aktív, AR/BIA atď.)</t>
  </si>
  <si>
    <t>Budovanie absorpčnej kapacity vrátane budovania inovačných ekosystémov, koordinácie a sieťovania projektov, programov a politík. Návrhy na budovanie absorpčnej kapacity by preto mali zahŕňať jednu alebo viacero z nižšie uvedených kľúčových aktivít:
• Budovanie a prepojenie regionálnych inovačných ekosystémov;
• Podpora tvorby a implementácie regionálnej/mestskej inovačnej stratégie;
• Mapovanie a benchmarking;
• Vytváranie sietí a  zdieľanie znalostí.</t>
  </si>
  <si>
    <t xml:space="preserve">subjekt verejného práva podľa zákona č. 442/2002 Z. z. o verejných vodovodoch a verejných kanalizáciách a o zmene a doplnení zákona č. 276/2001 Z. z. o regulácii v sieťových odvetviach v znení neskorších predpisov. </t>
  </si>
  <si>
    <t xml:space="preserve">subjekty verejného práva podľa zákona č. 442/2002 Z. z. o verejných vodovodoch a verejných kanalizáciách a o zmene a doplnení zákona č. 276/2001 Z. z. o regulácii v sieťových odvetviach v znení neskorších predpisov. </t>
  </si>
  <si>
    <t xml:space="preserve">1. Realizácia opatrení vyplývajúcich zo schválených dokumentov starostlivosti
2. Realizácia opatrení vyplývajúcich z iných schválených dokumentov manažmentu chránených území či druhov
3. Rekonštrukcia a budovanie infraštruktúry a poskytovanie služieb pre návštevníkov chránených území, najmä s cieľom ochrany biodiverzity a usmerňovania návštevnosti 
4. Zabezpečenie materiálneho a technického vybavenia stráže prírody za účelom plnenia úloh stráže prírody ako súčasť aktivít schválených projektov, pričom tieto úlohy musia vyplývať zo schváleného dokumentu starostlivosti </t>
  </si>
  <si>
    <t>Podpora dobudovania, intenzifikácie a rozšírenia systémov triedeného zberu komunálnych odpadov</t>
  </si>
  <si>
    <t>Budovanie stokovej siete a čistiarní odpadových vôd v aglomeráciách do 2000 EO nachádzajúcich v chránených vodohospodárskych oblastiach (CHVO), so zameraním na CHVO Žitný ostrov;
Budovanie decentralizovaných – t. j. individuálnych a iných primeraných systémov  nakladania s komunálnymi odpadovými vodami  v aglomeráciách do 2000 EO nachádzajúcich v chránených vodohospodárskych oblastiach (CHVO), so zameraním na CHVO Žitný ostrov;  
Výstavba a rozšírenie verejných vodovodov za podmienky súbežnej výstavby alebo existencie infraštruktúry na nakladanie s komunálnymi odpadovými vodami  v aglomeráciách do 2000 EO nachádzajúcich v chránených vodohospodárskych oblastiach (CHVO), so zameraním na CHVO Žitný ostrov;</t>
  </si>
  <si>
    <t>A. Preventívne opatrenia na územiach ohrozených zosuvnými rizikami
B. Manažment zosuvných rizík súvisiacich s nadmernou zrážkovou činnosťou</t>
  </si>
  <si>
    <t>otvorená výzva, 2 mesačný interval hodnotiaceho kola</t>
  </si>
  <si>
    <t>Ministerstvo životného prostredia Slovenskej republiky,
štátne rozpočtové alebo štátne príspevkové organizácie v zriaďovateľskej pôsobnosti Ministerstva životného prostredia Slovenskej republiky podľa zákona č. 569/2007 Z. z. o geologických prácach (geologický zákon) v znení neskorších predpisov</t>
  </si>
  <si>
    <t>Záručný nástroj kombinovaný s grantovou zložkou na podporu investícií zameraných na zvýšenie konkurencieschopnosti a inovačnej výkonnosti podnikov formou digitalizácie a automatizácie.</t>
  </si>
  <si>
    <t xml:space="preserve">• investície do hmotných a/alebo nehmotných aktív;
• prevádzkový kapitál spojený s investíciou do hmotných a/alebo nehmotných aktív.
</t>
  </si>
  <si>
    <t>podniky</t>
  </si>
  <si>
    <t>RSO1.1 - Rozvoj a rozšírenie výskumných a inovačných kapacít a využívanie pokročilých technológií</t>
  </si>
  <si>
    <t>MH SR/SIH</t>
  </si>
  <si>
    <t>Záručný nástroj kombinovaný s grantovou zložkou na podporu investícií zameraných na zvýšenie konkurencieschopnosti a inovačnej výkonnosti MSP.</t>
  </si>
  <si>
    <t>MSP</t>
  </si>
  <si>
    <t>regióny FST (Horná Nitra a vybrané regióny Košického a Banskobystrického samosprávného kraja)</t>
  </si>
  <si>
    <t>Obnova verejných budov s uplatňovaním princípu prvoradosti energetickej efektívnosti</t>
  </si>
  <si>
    <t>Poskytovanie poukážok na inštaláciu zariadení využívajúcich veternú a slnečnú energiu, energiu z okolia (tepelné čerpadlá) na výrobu tepla/chladu a elektriny (vrátane akumulácie)</t>
  </si>
  <si>
    <t>Podpora zariadení využívajúcich OZE, ktoré sú súčasťou systému zásobovania energiou verejných budov</t>
  </si>
  <si>
    <t>Podpora opatrení energetickej efektívnosti pre podniky (budovy, technologické zariadenia, dopravné prostriedky), zavádzanie systémov monitorovania, optimalizácie a riadenia spotreby energie, zvyšovanie účinnosti distribúcie energie</t>
  </si>
  <si>
    <t>Inštalácia zariadení využívajúcich OZE</t>
  </si>
  <si>
    <t xml:space="preserve">Zavádzanie systematického prístupu k riadeniu a využívaniu energie na úrovni regiónov prostredníctvom vytvorenia a prevádzky tzv. Krajských energetických centier  a Regionálnych centier udržateľnej energetiky
</t>
  </si>
  <si>
    <t>Vytvorenie komplexného rámca zberu údajov využiteľný na modelovanie údajov o energií a klíme</t>
  </si>
  <si>
    <t>Zvyšovanie energetickej efektívnosti budov a OZE</t>
  </si>
  <si>
    <t>Podpora využívania OZE</t>
  </si>
  <si>
    <t>finančná inštitúcia - sprostredkovateľ</t>
  </si>
  <si>
    <t>-</t>
  </si>
  <si>
    <t xml:space="preserve">Podpora energie z obnoviteľných zdrojov v súlade so smernicou (EÚ) 2018/2001 o podpore využívania energie z obnoviteľných zdrojov vrátane kritérií udržateľnosti, ktoré sú v nej stanovené </t>
  </si>
  <si>
    <t>Zlepšovanie energetickej efektívnosti v podnikoch</t>
  </si>
  <si>
    <t>Znižovanie energetickej náročnosti budov</t>
  </si>
  <si>
    <t>Podpora CIZS - implementácia CIZS na základe integrovanej územnej stratégie prostrdníctvom integrovanej územnej investície (IUS, IÚI  - Integrované územné investície)</t>
  </si>
  <si>
    <t>Bratislavský samosprávny kraj
Trnavský samosprávny kraj      
Trenčiansky samosprávny kraj
Nitriansky samosprávny kraj, 
Žilinský samosprávny kraj,
Banskobystrický samosprávny kraj,
Prešovský samosprávny kraj,
Košický samosprávny kraj</t>
  </si>
  <si>
    <r>
      <rPr>
        <b/>
        <sz val="10.5"/>
        <color theme="1"/>
        <rFont val="Calibri"/>
        <family val="2"/>
        <charset val="238"/>
        <scheme val="minor"/>
      </rPr>
      <t xml:space="preserve">Vysporiadanie pozemkov        </t>
    </r>
    <r>
      <rPr>
        <sz val="10.5"/>
        <color theme="1"/>
        <rFont val="Calibri"/>
        <family val="2"/>
        <charset val="238"/>
        <scheme val="minor"/>
      </rPr>
      <t xml:space="preserve">                               (Podpora vysporiadania pozemkov v obciach s prítomnosťou MRK - DOP. Výzva umožní legislatívne vysporiadať pozemky pod rómskymi obydliami)</t>
    </r>
  </si>
  <si>
    <t>Verzia č. 5.0</t>
  </si>
  <si>
    <t>Opatrenie (kód)</t>
  </si>
  <si>
    <t>Indikatívny zoznam oprávnených aktivít</t>
  </si>
  <si>
    <t>• aktualizácia východiskového dokumentu pre riadenie rizík a na identifikáciu budúcich potrebných legislatívnych úprav
• vykonanie evidencie existujúcich plánov a vedenia prehľadu plánov spracovávania na úseku krízového riadenia štátu
• zavedenia efektívneho systému koordinácie činností v rámci územnej samosprávy v oblasti riadenia rizík
• aktualizácie Katalógu hrozieb  na základe nových skúseností a výsledkov výskumu v oblasti manažmentu bezpečnostných rizík</t>
  </si>
  <si>
    <t>• posilnenie a modernizácia intervenčných kapacít na zvládnutie mimoriadnych udalostí
• posilnenia kapacít riadenia rizík
• zabezpečenia infraštruktúry pre špecializovaný výcvik
• podpora modernizácie a budovania modulov Mechanizmu Únie v oblasti civilnej ochrany</t>
  </si>
  <si>
    <t>• dobudovanie a modernizácia informačnej a technologickej základne pre efektívne riadenie krízových situácií
• budovanie a modernizácia systémov včasného varovania a vyrozumenia
• podpory vedy a výskumu v oblasti včasného odhaľovania nových bezpečnostných hrozieb</t>
  </si>
  <si>
    <t>2.4.8</t>
  </si>
  <si>
    <t>2.4.7</t>
  </si>
  <si>
    <t>2.4.9</t>
  </si>
  <si>
    <t xml:space="preserve"> 7.1.1</t>
  </si>
  <si>
    <t xml:space="preserve"> 7.3.1</t>
  </si>
  <si>
    <t xml:space="preserve"> 7.2.1</t>
  </si>
  <si>
    <t xml:space="preserve"> -</t>
  </si>
  <si>
    <t>vypracovanie projektov jednoduchých pozemkových úprav</t>
  </si>
  <si>
    <t>4Q/2023/
§ 118 nariadenia o spoločných ustanoveniach</t>
  </si>
  <si>
    <t>2.7.7</t>
  </si>
  <si>
    <t>2.7.1</t>
  </si>
  <si>
    <t>2.6.2</t>
  </si>
  <si>
    <t>2.5.2
2.5.4</t>
  </si>
  <si>
    <t>2.4.3</t>
  </si>
  <si>
    <t>2.7.4</t>
  </si>
  <si>
    <t>5.1.6</t>
  </si>
  <si>
    <t>2.1.2</t>
  </si>
  <si>
    <t>2.2.3</t>
  </si>
  <si>
    <t>2.2.2</t>
  </si>
  <si>
    <t>2.2.1</t>
  </si>
  <si>
    <t>8.2.1</t>
  </si>
  <si>
    <t>2.1.3</t>
  </si>
  <si>
    <t>2.1.1</t>
  </si>
  <si>
    <t>Podpora infraštruktúry v oblasti nakladania s komunálnymi odpadovými vodami v aglomeráciách do 2 000 EO so zameraním najmä na územia prioritné z environmentálneho hľadiska mimo dobiehajúcich regiónov
Výstavba verejných vodovodov v obciach do 2000 obyvateľov
(Kohézny fond)</t>
  </si>
  <si>
    <t>Budovanie stokovej siete a čistiarní odpadových vôd  v aglomeráciách do 2000 EO nachádzajúcich v chránených vodohospodárskych oblastiach (CHVO), so zameraním na CHVO Žitný ostrov;
Budovanie decentralizovaných – t. j. individuálnych a iných primeraných systémov  nakladania s komunálnymi odpadovými vodami  v aglomeráciách do 2000 EO nachádzajúcich v chránených vodohospodárskych oblastiach (CHVO), so zameraním na CHVO Žitný ostrov;  
Výstavba a rozšírenie verejných vodovodov za podmienky súbežnej výstavby alebo existencie infraštruktúry na nakladanie s komunálnymi odpadovými vodami v aglomeráciách do 2000 EO  nachádzajúcich v chránených vodohospodárskych oblastiach (CHVO), so zameraním na CHVO Žitný ostrov;</t>
  </si>
  <si>
    <t>otvorená výzva, 
3-mesačný interval hodnotiaceho kola</t>
  </si>
  <si>
    <t xml:space="preserve">Bratislavský samosprávny kraj
</t>
  </si>
  <si>
    <t>Áno</t>
  </si>
  <si>
    <t>Finančné stimuly pre zamestnanosť</t>
  </si>
  <si>
    <t>• vytváranie udržateľných pracovných miest pre znevýhodnených uchádzačov o zamestnanie, vrátane individualizovanej podpory pri ich zapracovaní na vytvorenom pracovnom mieste
• poskytovanie finančných príspevkov znevýhodneným uchádzačom o zamestnanie na začatie vykonávania samostatnej zárobkovej činnosti
• vytváranie udržateľných pracovných miest pre mladých ľudí v situácii NEET
• poskytovanie finančných príspevkov na začatie vykonávania samostatnej zárobkovej činnosti
• poskytovanie finančných príspevkov na vykonávanie absolventskej praxe</t>
  </si>
  <si>
    <t>február 2024</t>
  </si>
  <si>
    <t>• zabezpečenie dodatočných personálnych kapacít v dlhodobej starostlivosti o osoby odkázané na pomoc inej osoby</t>
  </si>
  <si>
    <t>Podpora zamestnateľnosti v regióne horná Nitra II.</t>
  </si>
  <si>
    <t xml:space="preserve">• podpora celoživotného vzdelávania a rekvalifikácie zamestnancov a uchádzačov o zamestnanie s cieľom rozvoja zručností pre inteligentnú špecializáciu, priemyselnú transformáciu a podnikanie </t>
  </si>
  <si>
    <t>Trenčiansky samosprávny kraj</t>
  </si>
  <si>
    <t>Individualizovaný a komplexný prístup so zameraním na poradenské činnosti/ Poradenstvom k zamestnaniu</t>
  </si>
  <si>
    <t>• zabezpečovanie individualizovaného a komplexného prístupu k znevýhodneným uchádzačom o zamestnanie alebo neaktívnym osobám so zameraním na poradenské činnosti a asistenciu pri identifikácii vhodných podporných nástrojov
• profesijné poradenstvo pre uchádzačov o zamestnanie
• zabezpečovanie individualizovaného prístupu pre mladých ľudí ohrozených situáciou NEET alebo v situácii NEET, vrátane podpory pri samozamestnaní</t>
  </si>
  <si>
    <t>Regionálne analýzy a partnerstvá pre mladých</t>
  </si>
  <si>
    <t>• tvorba regionálnych analýz o situácii mladých ľudí ohrozených situáciou NEET a v situácii NEET
• vytváranie regionálnych partnerstiev na podporu implementácie Záruky pre mladých</t>
  </si>
  <si>
    <t>• informačné a konzultačné činnosti zamerané na podporu zamestnávateľov pri identifikovaní udržateľných pracovných príležitostí pre ohrozené, znevýhodnené a neaktívne osoby
• zabezpečovanie individualizovaného a komplexného prístupu k znevýhodneným uchádzačom o zamestnanie alebo neaktívnym osobám so zameraním na poradenské činnosti a asistenciu pri identifikácii vhodných podporných nástrojov</t>
  </si>
  <si>
    <t>• poskytovanie finančných príspevkov registrovaným integračným sociálnym podnikom za účelom podpory ohrozených a znevýhodnených osôb pri nadobúdaní a udržaní pracovných návykov</t>
  </si>
  <si>
    <t xml:space="preserve">Podpora sociálnej integrácie osôb ohrozených chudobou alebo sociálnym vylúčením vrátane najodkázanejších osôb a detí </t>
  </si>
  <si>
    <t>Zavádzanie housing-led prístupov so sprievodnými opatreniami na zabezpečenie dostupného bývania</t>
  </si>
  <si>
    <t>• zavádzanie „Housing-led prístupov“ so sprievodnými opatreniami na zabezpečenie dostupného bývania</t>
  </si>
  <si>
    <t>• poskytovanie finančných príspevkov uchádzačom o zamestnanie za účelom nadobúdania/zmeny zručností potrebných pre aktívnu účasť na trhu práce
• poskytovanie finančných príspevkov záujemcom o zamestnanie (osobám na trhu práce) za účelom nadobúdania/zmeny zručností potrebných pre zotrvanie na trhu práce alebo zlepšenie situácie na trhu práce
• podpora nadobúdania a zmeny zručností mladých ľudí v situácii NEET</t>
  </si>
  <si>
    <t>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
Podpora adaptácie pracovníkov, podnikov a podnikateľov na zmeny, ako aj aktívneho a zdravého starnutia a zdravého a vhodne prispôsobeného pracovného prostredia, ktoré rieši zdravotné riziká</t>
  </si>
  <si>
    <t>Rozvoj výkonu opatrení sociálnoprávnej ochrany detí a sociálne kurately II.</t>
  </si>
  <si>
    <t xml:space="preserve">• vytvorenie dostupnej a funkčnej siete odbornej pomoci deťom, rodičom a (náhradným) rodinám na dobrovoľnej báze
• rozširovanie a skvalitňovanie metód práce s dieťaťom umiestneným v zariadení na základe rozhodnutia súdu a jeho rodinou
</t>
  </si>
  <si>
    <t>• distribúcia potravinovej pomoci ako nástroj riešenia potravinovej deprivácie
• distribúcia materiálnej pomoci na zabezpečenie hygieny ako nástroj riešenia materiálnej deprivácie
• poskytovanie teplého jedla ako nástroj riešenia potravinovej deprivácie
• distribúcia základnej materiálnej pomoci ako nástroj riešenia materiálnej deprivácie</t>
  </si>
  <si>
    <t>Riešenie materiálnej depriváciee</t>
  </si>
  <si>
    <t>• zabezpečovanie individualizovaného a komplexného prístupu k znevýhodneným uchádzačom o zamestnanie alebo neaktívnym osobám so zameraním na poradenské činnosti a asistenciu pri identifikácii vhodných podporných nástrojov
• zabezpečovanie individualizovaného prístupu pre mladých ľudí ohrozených situáciou NEET alebo v situácii NEET, vrátane podpory pri samozamestnaní</t>
  </si>
  <si>
    <t xml:space="preserve">SME SI ROVNÍ II. </t>
  </si>
  <si>
    <t>• zabezpečovanie individualizovaného a komplexného prístupu k znevýhodneným uchádzačom o zamestnanie alebo neaktívnym osobám so zameraním na poradenské činnosti a asistenciu pri identifikácii vhodných podporných nástrojov</t>
  </si>
  <si>
    <t>Rozvoj jednotných kontaktných miest (JKM) Záruky pre mladých v regiónoch Slovenska</t>
  </si>
  <si>
    <t>• poskytovanie integrovaných informačných a poradenských služieb pre mladých ľudí</t>
  </si>
  <si>
    <t>Prevencia a eliminácia násilia a sociálneho vylúčenia prostredníctvom národných liniek pomoci</t>
  </si>
  <si>
    <t>• prevencia a eliminácia násilia, individualizované poradenské služby pre obete násilia a v oblasti podpory duševného zdravia, vrátane anonymizovanej podpory prostredníctvom IKT
• informačné aktivity a mediálne kampane zamerané na niektorú z nasledovných oblastí: násilie na ženách a deťoch, práva detí, podmienky života a práva osôb so zdravotným postihnutím, bývanie, deinštitucionalizácia a komunitné sociálne služby</t>
  </si>
  <si>
    <t>Podpora opatrovateľskej služby</t>
  </si>
  <si>
    <t xml:space="preserve"> 8.3.1</t>
  </si>
  <si>
    <t>ESO4.5</t>
  </si>
  <si>
    <t>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</si>
  <si>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MŠVVaŠ SR</t>
  </si>
  <si>
    <t>veda, výskum, inovácie</t>
  </si>
  <si>
    <t>6 mesiacov od vyhlásenia výzvy</t>
  </si>
  <si>
    <t>Podpora odborného vzdelávania a prípravy v rámci iniciatívy Catching-up regions (CURI)</t>
  </si>
  <si>
    <t xml:space="preserve">Podpora systémov kvality počiatočného OVP a pokračujúceho OVP                                                                                    Diseminácia výsledkov a výstupov Regionálnej platformy odborného vzdelávania a prípravy smerom k vytvoreniu inovatívneho, inkluzívneho a dostupného vzdelávacieho priestoru v Banskobystrickom kraji                                                                                                                       Zlepšenie a inovácia stredného odborného školstva na území PSK prostredníctvom inovácie školských vzdelávacích programov, obsahov a metód vzdelávania, podpory činnosti regionálnej platformy v oblasti školských politík prepojenej s trhom práce a vzdelávania pedagogických zamestnancov </t>
  </si>
  <si>
    <t xml:space="preserve">Banskobystrický samosprávny kraj, Prešovský samosprávny kraj </t>
  </si>
  <si>
    <t xml:space="preserve">
Banskobystrický samosprávny kraj,
Prešovský samosprávny kraj,
</t>
  </si>
  <si>
    <t>vzdelávanie, školy</t>
  </si>
  <si>
    <t>Centrum vedecko-technických informácií SR (NP)</t>
  </si>
  <si>
    <t>Národný informačný systém podpory výskumu a vývoja
 (zabezpečenie prístupu k svetovým elektronickým  informačným zdrojom pre výskum a inovácie na Slovensku)</t>
  </si>
  <si>
    <t>1.2.1</t>
  </si>
  <si>
    <t>1.1.1</t>
  </si>
  <si>
    <t>Nefinančná a voucherová podpora internacionalizácie MSP</t>
  </si>
  <si>
    <t>Nefinančná a voucherová podpora so zameraním na stimuláciu inovačnej výkonnosti podnikov a podpora klastrového ekosystému.</t>
  </si>
  <si>
    <t>Realizácia výskumných a vývojových aktivít</t>
  </si>
  <si>
    <t>Realizácia aktivít na zefektívnenie činnosti a rozvoj klastrovej organizácie v súlade so stratégiou rozvoja klastrovej organizácie</t>
  </si>
  <si>
    <t>do vyčerpania alokácie</t>
  </si>
  <si>
    <t>1.3.2</t>
  </si>
  <si>
    <t>1.1.1
1.3.3</t>
  </si>
  <si>
    <t>1.3.3</t>
  </si>
  <si>
    <t>1.3.1</t>
  </si>
  <si>
    <t>8.1.1</t>
  </si>
  <si>
    <t>Horizontálna podpora účasti SR v Európskom výskumnom priestore II 
(realizácia funkčného systému odbornej podpory účasti slovenských inštitúcií z verejného sektora a podnikov v Európskom výskumnom priestore a v európskych výskumných a inovačných programoch)</t>
  </si>
  <si>
    <t>3 mesiace od vyhlásenia výzvy</t>
  </si>
  <si>
    <t>Neuvedené</t>
  </si>
  <si>
    <t>FN</t>
  </si>
  <si>
    <r>
      <t xml:space="preserve"> * NP </t>
    </r>
    <r>
      <rPr>
        <sz val="11"/>
        <color theme="1"/>
        <rFont val="Calibri"/>
        <family val="2"/>
        <charset val="238"/>
        <scheme val="minor"/>
      </rPr>
      <t xml:space="preserve">- národný projekt
    </t>
    </r>
    <r>
      <rPr>
        <b/>
        <sz val="11"/>
        <color theme="1"/>
        <rFont val="Calibri"/>
        <family val="2"/>
        <charset val="238"/>
        <scheme val="minor"/>
      </rPr>
      <t>DOV</t>
    </r>
    <r>
      <rPr>
        <sz val="11"/>
        <color theme="1"/>
        <rFont val="Calibri"/>
        <family val="2"/>
        <charset val="238"/>
        <scheme val="minor"/>
      </rPr>
      <t xml:space="preserve"> - dopytovo orientovaná výzva
    </t>
    </r>
    <r>
      <rPr>
        <b/>
        <sz val="11"/>
        <color theme="1"/>
        <rFont val="Calibri"/>
        <family val="2"/>
        <charset val="238"/>
        <scheme val="minor"/>
      </rPr>
      <t>IÚI</t>
    </r>
    <r>
      <rPr>
        <sz val="11"/>
        <color theme="1"/>
        <rFont val="Calibri"/>
        <family val="2"/>
        <charset val="238"/>
        <scheme val="minor"/>
      </rPr>
      <t xml:space="preserve"> - Integrované územné investície
    </t>
    </r>
    <r>
      <rPr>
        <b/>
        <sz val="11"/>
        <color theme="1"/>
        <rFont val="Calibri"/>
        <family val="2"/>
        <charset val="238"/>
        <scheme val="minor"/>
      </rPr>
      <t>FN</t>
    </r>
    <r>
      <rPr>
        <sz val="11"/>
        <color theme="1"/>
        <rFont val="Calibri"/>
        <family val="2"/>
        <charset val="238"/>
        <scheme val="minor"/>
      </rPr>
      <t xml:space="preserve"> - Finančné nástroje 
    </t>
    </r>
    <r>
      <rPr>
        <b/>
        <sz val="11"/>
        <color theme="1"/>
        <rFont val="Calibri"/>
        <family val="2"/>
        <charset val="238"/>
        <scheme val="minor"/>
      </rPr>
      <t>TP</t>
    </r>
    <r>
      <rPr>
        <sz val="11"/>
        <color theme="1"/>
        <rFont val="Calibri"/>
        <family val="2"/>
        <charset val="238"/>
        <scheme val="minor"/>
      </rPr>
      <t xml:space="preserve"> - Technická pomoc</t>
    </r>
  </si>
  <si>
    <t xml:space="preserve">Harmonogram plánovaných výziev Programu Slovensko 2021 - 2027 </t>
  </si>
  <si>
    <t>Typ projektu</t>
  </si>
  <si>
    <t xml:space="preserve">Budovanie verejných kanalizácií, čistiarní odpadových vôd nad 2000 EO - fázované projekty    </t>
  </si>
  <si>
    <t xml:space="preserve">Budovanie stokovej siete a ČOV v aglomeráciách nad 2000 EO
</t>
  </si>
  <si>
    <t xml:space="preserve">Budovanie verejných kanalizácií, čistiarní odpadových vôd do 2000 EO - fázované projekty  </t>
  </si>
  <si>
    <t>Budovanie ČOV v aglomeráciách do 2000 EO, ak už je vybudovaná stoková sieť min. na 80% celej aglomerácie</t>
  </si>
  <si>
    <t xml:space="preserve">
4Q/2023/
§ 118 nariadenia o spoločných ustanoveniach</t>
  </si>
  <si>
    <t>2.5.2</t>
  </si>
  <si>
    <t xml:space="preserve">2.5.1 
 </t>
  </si>
  <si>
    <t xml:space="preserve">Politický cieľ </t>
  </si>
  <si>
    <t>PO4</t>
  </si>
  <si>
    <t>PO1</t>
  </si>
  <si>
    <t>PO2</t>
  </si>
  <si>
    <t>PO5</t>
  </si>
  <si>
    <t>Vyhlásenie</t>
  </si>
  <si>
    <t>IÚI</t>
  </si>
  <si>
    <t>DOV/NP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</si>
</sst>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164" formatCode="_-* #,##0.00\ _€_-;\-* #,##0.00\ _€_-;_-* &quot;-&quot;??\ _€_-;_-@_-"/>
    <numFmt numFmtId="165" formatCode="mmmm\ yyyy"/>
    <numFmt numFmtId="166" formatCode="#,##0\ &quot;€&quot;"/>
    <numFmt numFmtId="167" formatCode="[$-41B]mmmm\ yy;@"/>
    <numFmt numFmtId="168" formatCode="mmmm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.5"/>
      <color theme="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93">
    <xf numFmtId="0" fontId="0" fillId="0" borderId="0"/>
    <xf numFmtId="164" fontId="19" fillId="0" borderId="0" applyFont="0" applyFill="0" applyBorder="0" applyAlignment="0" applyProtection="0"/>
    <xf numFmtId="0" fontId="18" fillId="0" borderId="0"/>
    <xf numFmtId="0" fontId="20" fillId="4" borderId="0" applyNumberFormat="0" applyBorder="0" applyAlignment="0" applyProtection="0"/>
    <xf numFmtId="0" fontId="21" fillId="5" borderId="2" applyNumberFormat="0" applyAlignment="0" applyProtection="0"/>
    <xf numFmtId="0" fontId="17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166" fontId="16" fillId="0" borderId="0" xfId="0" applyNumberFormat="1" applyFont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11" borderId="0" xfId="0" applyFill="1"/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4" fillId="0" borderId="0" xfId="0" applyFont="1"/>
    <xf numFmtId="0" fontId="26" fillId="0" borderId="0" xfId="0" applyFont="1" applyFill="1" applyBorder="1" applyAlignment="1">
      <alignment wrapText="1"/>
    </xf>
    <xf numFmtId="0" fontId="29" fillId="0" borderId="1" xfId="2" applyFont="1" applyFill="1" applyBorder="1" applyAlignment="1">
      <alignment horizontal="center" vertical="center" wrapText="1"/>
    </xf>
    <xf numFmtId="165" fontId="29" fillId="12" borderId="1" xfId="2" applyNumberFormat="1" applyFont="1" applyFill="1" applyBorder="1" applyAlignment="1">
      <alignment horizontal="center" vertical="center" wrapText="1"/>
    </xf>
    <xf numFmtId="166" fontId="29" fillId="0" borderId="1" xfId="6" applyNumberFormat="1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166" fontId="29" fillId="0" borderId="1" xfId="6" applyNumberFormat="1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8" borderId="1" xfId="4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29" fillId="0" borderId="1" xfId="2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center" vertical="center" wrapText="1"/>
    </xf>
    <xf numFmtId="0" fontId="29" fillId="12" borderId="1" xfId="2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9" fillId="17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9" fillId="14" borderId="1" xfId="0" applyFont="1" applyFill="1" applyBorder="1" applyAlignment="1">
      <alignment horizontal="center" vertical="center" wrapText="1"/>
    </xf>
    <xf numFmtId="6" fontId="29" fillId="0" borderId="1" xfId="0" applyNumberFormat="1" applyFont="1" applyFill="1" applyBorder="1" applyAlignment="1">
      <alignment horizontal="center" vertical="center" wrapText="1"/>
    </xf>
    <xf numFmtId="0" fontId="29" fillId="16" borderId="1" xfId="2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9" fillId="3" borderId="9" xfId="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2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9" fillId="19" borderId="9" xfId="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29" fillId="0" borderId="9" xfId="2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9" fillId="0" borderId="8" xfId="8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9" fillId="19" borderId="1" xfId="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12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166" fontId="29" fillId="0" borderId="1" xfId="4" applyNumberFormat="1" applyFont="1" applyFill="1" applyBorder="1" applyAlignment="1">
      <alignment horizontal="center" vertical="center" wrapText="1"/>
    </xf>
    <xf numFmtId="0" fontId="29" fillId="0" borderId="1" xfId="4" applyNumberFormat="1" applyFont="1" applyFill="1" applyBorder="1" applyAlignment="1">
      <alignment horizontal="center" vertical="center" wrapText="1"/>
    </xf>
    <xf numFmtId="166" fontId="29" fillId="0" borderId="1" xfId="3" applyNumberFormat="1" applyFont="1" applyFill="1" applyBorder="1" applyAlignment="1">
      <alignment horizontal="center" vertical="center" wrapText="1"/>
    </xf>
    <xf numFmtId="168" fontId="29" fillId="12" borderId="1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16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68" fontId="29" fillId="15" borderId="1" xfId="0" applyNumberFormat="1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167" fontId="29" fillId="13" borderId="1" xfId="0" applyNumberFormat="1" applyFont="1" applyFill="1" applyBorder="1" applyAlignment="1">
      <alignment horizontal="center" vertical="center" wrapText="1"/>
    </xf>
    <xf numFmtId="49" fontId="29" fillId="13" borderId="1" xfId="0" applyNumberFormat="1" applyFont="1" applyFill="1" applyBorder="1" applyAlignment="1">
      <alignment horizontal="center" vertical="center" wrapText="1"/>
    </xf>
    <xf numFmtId="166" fontId="29" fillId="13" borderId="1" xfId="0" applyNumberFormat="1" applyFont="1" applyFill="1" applyBorder="1" applyAlignment="1">
      <alignment horizontal="center" vertical="center" wrapText="1"/>
    </xf>
    <xf numFmtId="0" fontId="29" fillId="13" borderId="1" xfId="0" applyNumberFormat="1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65" fontId="29" fillId="12" borderId="9" xfId="0" applyNumberFormat="1" applyFont="1" applyFill="1" applyBorder="1" applyAlignment="1">
      <alignment horizontal="center" vertical="center" wrapText="1"/>
    </xf>
    <xf numFmtId="166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293">
    <cellStyle name="Čiarka 2" xfId="1"/>
    <cellStyle name="Kontrolná bunka" xfId="4" builtinId="23"/>
    <cellStyle name="Normálna" xfId="0" builtinId="0"/>
    <cellStyle name="Normálna 2" xfId="2"/>
    <cellStyle name="Normálna 2 2" xfId="8"/>
    <cellStyle name="Normálna 2 2 2" xfId="20"/>
    <cellStyle name="Normálna 2 2 2 2" xfId="45"/>
    <cellStyle name="Normálna 2 2 2 2 2" xfId="117"/>
    <cellStyle name="Normálna 2 2 2 2 2 2" xfId="261"/>
    <cellStyle name="Normálna 2 2 2 2 3" xfId="189"/>
    <cellStyle name="Normálna 2 2 2 3" xfId="69"/>
    <cellStyle name="Normálna 2 2 2 3 2" xfId="141"/>
    <cellStyle name="Normálna 2 2 2 3 2 2" xfId="285"/>
    <cellStyle name="Normálna 2 2 2 3 3" xfId="213"/>
    <cellStyle name="Normálna 2 2 2 4" xfId="93"/>
    <cellStyle name="Normálna 2 2 2 4 2" xfId="237"/>
    <cellStyle name="Normálna 2 2 2 5" xfId="165"/>
    <cellStyle name="Normálna 2 2 3" xfId="33"/>
    <cellStyle name="Normálna 2 2 3 2" xfId="105"/>
    <cellStyle name="Normálna 2 2 3 2 2" xfId="249"/>
    <cellStyle name="Normálna 2 2 3 3" xfId="177"/>
    <cellStyle name="Normálna 2 2 4" xfId="57"/>
    <cellStyle name="Normálna 2 2 4 2" xfId="129"/>
    <cellStyle name="Normálna 2 2 4 2 2" xfId="273"/>
    <cellStyle name="Normálna 2 2 4 3" xfId="201"/>
    <cellStyle name="Normálna 2 2 5" xfId="81"/>
    <cellStyle name="Normálna 2 2 5 2" xfId="225"/>
    <cellStyle name="Normálna 2 2 6" xfId="153"/>
    <cellStyle name="Normálna 2 3" xfId="12"/>
    <cellStyle name="Normálna 2 3 2" xfId="24"/>
    <cellStyle name="Normálna 2 3 2 2" xfId="49"/>
    <cellStyle name="Normálna 2 3 2 2 2" xfId="121"/>
    <cellStyle name="Normálna 2 3 2 2 2 2" xfId="265"/>
    <cellStyle name="Normálna 2 3 2 2 3" xfId="193"/>
    <cellStyle name="Normálna 2 3 2 3" xfId="73"/>
    <cellStyle name="Normálna 2 3 2 3 2" xfId="145"/>
    <cellStyle name="Normálna 2 3 2 3 2 2" xfId="289"/>
    <cellStyle name="Normálna 2 3 2 3 3" xfId="217"/>
    <cellStyle name="Normálna 2 3 2 4" xfId="97"/>
    <cellStyle name="Normálna 2 3 2 4 2" xfId="241"/>
    <cellStyle name="Normálna 2 3 2 5" xfId="169"/>
    <cellStyle name="Normálna 2 3 3" xfId="37"/>
    <cellStyle name="Normálna 2 3 3 2" xfId="109"/>
    <cellStyle name="Normálna 2 3 3 2 2" xfId="253"/>
    <cellStyle name="Normálna 2 3 3 3" xfId="181"/>
    <cellStyle name="Normálna 2 3 4" xfId="61"/>
    <cellStyle name="Normálna 2 3 4 2" xfId="133"/>
    <cellStyle name="Normálna 2 3 4 2 2" xfId="277"/>
    <cellStyle name="Normálna 2 3 4 3" xfId="205"/>
    <cellStyle name="Normálna 2 3 5" xfId="85"/>
    <cellStyle name="Normálna 2 3 5 2" xfId="229"/>
    <cellStyle name="Normálna 2 3 6" xfId="157"/>
    <cellStyle name="Normálna 2 4" xfId="16"/>
    <cellStyle name="Normálna 2 4 2" xfId="41"/>
    <cellStyle name="Normálna 2 4 2 2" xfId="113"/>
    <cellStyle name="Normálna 2 4 2 2 2" xfId="257"/>
    <cellStyle name="Normálna 2 4 2 3" xfId="185"/>
    <cellStyle name="Normálna 2 4 3" xfId="65"/>
    <cellStyle name="Normálna 2 4 3 2" xfId="137"/>
    <cellStyle name="Normálna 2 4 3 2 2" xfId="281"/>
    <cellStyle name="Normálna 2 4 3 3" xfId="209"/>
    <cellStyle name="Normálna 2 4 4" xfId="89"/>
    <cellStyle name="Normálna 2 4 4 2" xfId="233"/>
    <cellStyle name="Normálna 2 4 5" xfId="161"/>
    <cellStyle name="Normálna 2 5" xfId="29"/>
    <cellStyle name="Normálna 2 5 2" xfId="101"/>
    <cellStyle name="Normálna 2 5 2 2" xfId="245"/>
    <cellStyle name="Normálna 2 5 3" xfId="173"/>
    <cellStyle name="Normálna 2 6" xfId="53"/>
    <cellStyle name="Normálna 2 6 2" xfId="125"/>
    <cellStyle name="Normálna 2 6 2 2" xfId="269"/>
    <cellStyle name="Normálna 2 6 3" xfId="197"/>
    <cellStyle name="Normálna 2 7" xfId="77"/>
    <cellStyle name="Normálna 2 7 2" xfId="221"/>
    <cellStyle name="Normálna 2 8" xfId="149"/>
    <cellStyle name="Normálna 3" xfId="5"/>
    <cellStyle name="Normálna 3 2" xfId="9"/>
    <cellStyle name="Normálna 3 2 2" xfId="21"/>
    <cellStyle name="Normálna 3 2 2 2" xfId="46"/>
    <cellStyle name="Normálna 3 2 2 2 2" xfId="118"/>
    <cellStyle name="Normálna 3 2 2 2 2 2" xfId="262"/>
    <cellStyle name="Normálna 3 2 2 2 3" xfId="190"/>
    <cellStyle name="Normálna 3 2 2 3" xfId="70"/>
    <cellStyle name="Normálna 3 2 2 3 2" xfId="142"/>
    <cellStyle name="Normálna 3 2 2 3 2 2" xfId="286"/>
    <cellStyle name="Normálna 3 2 2 3 3" xfId="214"/>
    <cellStyle name="Normálna 3 2 2 4" xfId="94"/>
    <cellStyle name="Normálna 3 2 2 4 2" xfId="238"/>
    <cellStyle name="Normálna 3 2 2 5" xfId="166"/>
    <cellStyle name="Normálna 3 2 3" xfId="34"/>
    <cellStyle name="Normálna 3 2 3 2" xfId="106"/>
    <cellStyle name="Normálna 3 2 3 2 2" xfId="250"/>
    <cellStyle name="Normálna 3 2 3 3" xfId="178"/>
    <cellStyle name="Normálna 3 2 4" xfId="58"/>
    <cellStyle name="Normálna 3 2 4 2" xfId="130"/>
    <cellStyle name="Normálna 3 2 4 2 2" xfId="274"/>
    <cellStyle name="Normálna 3 2 4 3" xfId="202"/>
    <cellStyle name="Normálna 3 2 5" xfId="82"/>
    <cellStyle name="Normálna 3 2 5 2" xfId="226"/>
    <cellStyle name="Normálna 3 2 6" xfId="154"/>
    <cellStyle name="Normálna 3 3" xfId="13"/>
    <cellStyle name="Normálna 3 3 2" xfId="25"/>
    <cellStyle name="Normálna 3 3 2 2" xfId="50"/>
    <cellStyle name="Normálna 3 3 2 2 2" xfId="122"/>
    <cellStyle name="Normálna 3 3 2 2 2 2" xfId="266"/>
    <cellStyle name="Normálna 3 3 2 2 3" xfId="194"/>
    <cellStyle name="Normálna 3 3 2 3" xfId="74"/>
    <cellStyle name="Normálna 3 3 2 3 2" xfId="146"/>
    <cellStyle name="Normálna 3 3 2 3 2 2" xfId="290"/>
    <cellStyle name="Normálna 3 3 2 3 3" xfId="218"/>
    <cellStyle name="Normálna 3 3 2 4" xfId="98"/>
    <cellStyle name="Normálna 3 3 2 4 2" xfId="242"/>
    <cellStyle name="Normálna 3 3 2 5" xfId="170"/>
    <cellStyle name="Normálna 3 3 3" xfId="38"/>
    <cellStyle name="Normálna 3 3 3 2" xfId="110"/>
    <cellStyle name="Normálna 3 3 3 2 2" xfId="254"/>
    <cellStyle name="Normálna 3 3 3 3" xfId="182"/>
    <cellStyle name="Normálna 3 3 4" xfId="62"/>
    <cellStyle name="Normálna 3 3 4 2" xfId="134"/>
    <cellStyle name="Normálna 3 3 4 2 2" xfId="278"/>
    <cellStyle name="Normálna 3 3 4 3" xfId="206"/>
    <cellStyle name="Normálna 3 3 5" xfId="86"/>
    <cellStyle name="Normálna 3 3 5 2" xfId="230"/>
    <cellStyle name="Normálna 3 3 6" xfId="158"/>
    <cellStyle name="Normálna 3 4" xfId="17"/>
    <cellStyle name="Normálna 3 4 2" xfId="42"/>
    <cellStyle name="Normálna 3 4 2 2" xfId="114"/>
    <cellStyle name="Normálna 3 4 2 2 2" xfId="258"/>
    <cellStyle name="Normálna 3 4 2 3" xfId="186"/>
    <cellStyle name="Normálna 3 4 3" xfId="66"/>
    <cellStyle name="Normálna 3 4 3 2" xfId="138"/>
    <cellStyle name="Normálna 3 4 3 2 2" xfId="282"/>
    <cellStyle name="Normálna 3 4 3 3" xfId="210"/>
    <cellStyle name="Normálna 3 4 4" xfId="90"/>
    <cellStyle name="Normálna 3 4 4 2" xfId="234"/>
    <cellStyle name="Normálna 3 4 5" xfId="162"/>
    <cellStyle name="Normálna 3 5" xfId="30"/>
    <cellStyle name="Normálna 3 5 2" xfId="102"/>
    <cellStyle name="Normálna 3 5 2 2" xfId="246"/>
    <cellStyle name="Normálna 3 5 3" xfId="174"/>
    <cellStyle name="Normálna 3 6" xfId="54"/>
    <cellStyle name="Normálna 3 6 2" xfId="126"/>
    <cellStyle name="Normálna 3 6 2 2" xfId="270"/>
    <cellStyle name="Normálna 3 6 3" xfId="198"/>
    <cellStyle name="Normálna 3 7" xfId="78"/>
    <cellStyle name="Normálna 3 7 2" xfId="222"/>
    <cellStyle name="Normálna 3 8" xfId="150"/>
    <cellStyle name="Normálna 4" xfId="6"/>
    <cellStyle name="Normálna 4 2" xfId="10"/>
    <cellStyle name="Normálna 4 2 2" xfId="22"/>
    <cellStyle name="Normálna 4 2 2 2" xfId="47"/>
    <cellStyle name="Normálna 4 2 2 2 2" xfId="119"/>
    <cellStyle name="Normálna 4 2 2 2 2 2" xfId="263"/>
    <cellStyle name="Normálna 4 2 2 2 3" xfId="191"/>
    <cellStyle name="Normálna 4 2 2 3" xfId="71"/>
    <cellStyle name="Normálna 4 2 2 3 2" xfId="143"/>
    <cellStyle name="Normálna 4 2 2 3 2 2" xfId="287"/>
    <cellStyle name="Normálna 4 2 2 3 3" xfId="215"/>
    <cellStyle name="Normálna 4 2 2 4" xfId="95"/>
    <cellStyle name="Normálna 4 2 2 4 2" xfId="239"/>
    <cellStyle name="Normálna 4 2 2 5" xfId="167"/>
    <cellStyle name="Normálna 4 2 3" xfId="35"/>
    <cellStyle name="Normálna 4 2 3 2" xfId="107"/>
    <cellStyle name="Normálna 4 2 3 2 2" xfId="251"/>
    <cellStyle name="Normálna 4 2 3 3" xfId="179"/>
    <cellStyle name="Normálna 4 2 4" xfId="59"/>
    <cellStyle name="Normálna 4 2 4 2" xfId="131"/>
    <cellStyle name="Normálna 4 2 4 2 2" xfId="275"/>
    <cellStyle name="Normálna 4 2 4 3" xfId="203"/>
    <cellStyle name="Normálna 4 2 5" xfId="83"/>
    <cellStyle name="Normálna 4 2 5 2" xfId="227"/>
    <cellStyle name="Normálna 4 2 6" xfId="155"/>
    <cellStyle name="Normálna 4 3" xfId="14"/>
    <cellStyle name="Normálna 4 3 2" xfId="26"/>
    <cellStyle name="Normálna 4 3 2 2" xfId="51"/>
    <cellStyle name="Normálna 4 3 2 2 2" xfId="123"/>
    <cellStyle name="Normálna 4 3 2 2 2 2" xfId="267"/>
    <cellStyle name="Normálna 4 3 2 2 3" xfId="195"/>
    <cellStyle name="Normálna 4 3 2 3" xfId="75"/>
    <cellStyle name="Normálna 4 3 2 3 2" xfId="147"/>
    <cellStyle name="Normálna 4 3 2 3 2 2" xfId="291"/>
    <cellStyle name="Normálna 4 3 2 3 3" xfId="219"/>
    <cellStyle name="Normálna 4 3 2 4" xfId="99"/>
    <cellStyle name="Normálna 4 3 2 4 2" xfId="243"/>
    <cellStyle name="Normálna 4 3 2 5" xfId="171"/>
    <cellStyle name="Normálna 4 3 3" xfId="39"/>
    <cellStyle name="Normálna 4 3 3 2" xfId="111"/>
    <cellStyle name="Normálna 4 3 3 2 2" xfId="255"/>
    <cellStyle name="Normálna 4 3 3 3" xfId="183"/>
    <cellStyle name="Normálna 4 3 4" xfId="63"/>
    <cellStyle name="Normálna 4 3 4 2" xfId="135"/>
    <cellStyle name="Normálna 4 3 4 2 2" xfId="279"/>
    <cellStyle name="Normálna 4 3 4 3" xfId="207"/>
    <cellStyle name="Normálna 4 3 5" xfId="87"/>
    <cellStyle name="Normálna 4 3 5 2" xfId="231"/>
    <cellStyle name="Normálna 4 3 6" xfId="159"/>
    <cellStyle name="Normálna 4 4" xfId="18"/>
    <cellStyle name="Normálna 4 4 2" xfId="43"/>
    <cellStyle name="Normálna 4 4 2 2" xfId="115"/>
    <cellStyle name="Normálna 4 4 2 2 2" xfId="259"/>
    <cellStyle name="Normálna 4 4 2 3" xfId="187"/>
    <cellStyle name="Normálna 4 4 3" xfId="67"/>
    <cellStyle name="Normálna 4 4 3 2" xfId="139"/>
    <cellStyle name="Normálna 4 4 3 2 2" xfId="283"/>
    <cellStyle name="Normálna 4 4 3 3" xfId="211"/>
    <cellStyle name="Normálna 4 4 4" xfId="91"/>
    <cellStyle name="Normálna 4 4 4 2" xfId="235"/>
    <cellStyle name="Normálna 4 4 5" xfId="163"/>
    <cellStyle name="Normálna 4 5" xfId="31"/>
    <cellStyle name="Normálna 4 5 2" xfId="103"/>
    <cellStyle name="Normálna 4 5 2 2" xfId="247"/>
    <cellStyle name="Normálna 4 5 3" xfId="175"/>
    <cellStyle name="Normálna 4 6" xfId="55"/>
    <cellStyle name="Normálna 4 6 2" xfId="127"/>
    <cellStyle name="Normálna 4 6 2 2" xfId="271"/>
    <cellStyle name="Normálna 4 6 3" xfId="199"/>
    <cellStyle name="Normálna 4 7" xfId="79"/>
    <cellStyle name="Normálna 4 7 2" xfId="223"/>
    <cellStyle name="Normálna 4 8" xfId="151"/>
    <cellStyle name="Normálna 5" xfId="7"/>
    <cellStyle name="Normálna 5 2" xfId="11"/>
    <cellStyle name="Normálna 5 2 2" xfId="23"/>
    <cellStyle name="Normálna 5 2 2 2" xfId="48"/>
    <cellStyle name="Normálna 5 2 2 2 2" xfId="120"/>
    <cellStyle name="Normálna 5 2 2 2 2 2" xfId="264"/>
    <cellStyle name="Normálna 5 2 2 2 3" xfId="192"/>
    <cellStyle name="Normálna 5 2 2 3" xfId="72"/>
    <cellStyle name="Normálna 5 2 2 3 2" xfId="144"/>
    <cellStyle name="Normálna 5 2 2 3 2 2" xfId="288"/>
    <cellStyle name="Normálna 5 2 2 3 3" xfId="216"/>
    <cellStyle name="Normálna 5 2 2 4" xfId="96"/>
    <cellStyle name="Normálna 5 2 2 4 2" xfId="240"/>
    <cellStyle name="Normálna 5 2 2 5" xfId="168"/>
    <cellStyle name="Normálna 5 2 3" xfId="36"/>
    <cellStyle name="Normálna 5 2 3 2" xfId="108"/>
    <cellStyle name="Normálna 5 2 3 2 2" xfId="252"/>
    <cellStyle name="Normálna 5 2 3 3" xfId="180"/>
    <cellStyle name="Normálna 5 2 4" xfId="60"/>
    <cellStyle name="Normálna 5 2 4 2" xfId="132"/>
    <cellStyle name="Normálna 5 2 4 2 2" xfId="276"/>
    <cellStyle name="Normálna 5 2 4 3" xfId="204"/>
    <cellStyle name="Normálna 5 2 5" xfId="84"/>
    <cellStyle name="Normálna 5 2 5 2" xfId="228"/>
    <cellStyle name="Normálna 5 2 6" xfId="156"/>
    <cellStyle name="Normálna 5 3" xfId="15"/>
    <cellStyle name="Normálna 5 3 2" xfId="27"/>
    <cellStyle name="Normálna 5 3 2 2" xfId="52"/>
    <cellStyle name="Normálna 5 3 2 2 2" xfId="124"/>
    <cellStyle name="Normálna 5 3 2 2 2 2" xfId="268"/>
    <cellStyle name="Normálna 5 3 2 2 3" xfId="196"/>
    <cellStyle name="Normálna 5 3 2 3" xfId="76"/>
    <cellStyle name="Normálna 5 3 2 3 2" xfId="148"/>
    <cellStyle name="Normálna 5 3 2 3 2 2" xfId="292"/>
    <cellStyle name="Normálna 5 3 2 3 3" xfId="220"/>
    <cellStyle name="Normálna 5 3 2 4" xfId="100"/>
    <cellStyle name="Normálna 5 3 2 4 2" xfId="244"/>
    <cellStyle name="Normálna 5 3 2 5" xfId="172"/>
    <cellStyle name="Normálna 5 3 3" xfId="40"/>
    <cellStyle name="Normálna 5 3 3 2" xfId="112"/>
    <cellStyle name="Normálna 5 3 3 2 2" xfId="256"/>
    <cellStyle name="Normálna 5 3 3 3" xfId="184"/>
    <cellStyle name="Normálna 5 3 4" xfId="64"/>
    <cellStyle name="Normálna 5 3 4 2" xfId="136"/>
    <cellStyle name="Normálna 5 3 4 2 2" xfId="280"/>
    <cellStyle name="Normálna 5 3 4 3" xfId="208"/>
    <cellStyle name="Normálna 5 3 5" xfId="88"/>
    <cellStyle name="Normálna 5 3 5 2" xfId="232"/>
    <cellStyle name="Normálna 5 3 6" xfId="160"/>
    <cellStyle name="Normálna 5 4" xfId="19"/>
    <cellStyle name="Normálna 5 4 2" xfId="44"/>
    <cellStyle name="Normálna 5 4 2 2" xfId="116"/>
    <cellStyle name="Normálna 5 4 2 2 2" xfId="260"/>
    <cellStyle name="Normálna 5 4 2 3" xfId="188"/>
    <cellStyle name="Normálna 5 4 3" xfId="68"/>
    <cellStyle name="Normálna 5 4 3 2" xfId="140"/>
    <cellStyle name="Normálna 5 4 3 2 2" xfId="284"/>
    <cellStyle name="Normálna 5 4 3 3" xfId="212"/>
    <cellStyle name="Normálna 5 4 4" xfId="92"/>
    <cellStyle name="Normálna 5 4 4 2" xfId="236"/>
    <cellStyle name="Normálna 5 4 5" xfId="164"/>
    <cellStyle name="Normálna 5 5" xfId="32"/>
    <cellStyle name="Normálna 5 5 2" xfId="104"/>
    <cellStyle name="Normálna 5 5 2 2" xfId="248"/>
    <cellStyle name="Normálna 5 5 3" xfId="176"/>
    <cellStyle name="Normálna 5 6" xfId="56"/>
    <cellStyle name="Normálna 5 6 2" xfId="128"/>
    <cellStyle name="Normálna 5 6 2 2" xfId="272"/>
    <cellStyle name="Normálna 5 6 3" xfId="200"/>
    <cellStyle name="Normálna 5 7" xfId="80"/>
    <cellStyle name="Normálna 5 7 2" xfId="224"/>
    <cellStyle name="Normálna 5 8" xfId="152"/>
    <cellStyle name="Normálna 6" xfId="28"/>
    <cellStyle name="Zlá" xfId="3" builtinId="27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0</xdr:row>
      <xdr:rowOff>126206</xdr:rowOff>
    </xdr:from>
    <xdr:to>
      <xdr:col>5</xdr:col>
      <xdr:colOff>891219</xdr:colOff>
      <xdr:row>3</xdr:row>
      <xdr:rowOff>41024</xdr:rowOff>
    </xdr:to>
    <xdr:pic>
      <xdr:nvPicPr>
        <xdr:cNvPr id="5" name="Obrázok 30" descr="SK Financovaný Európskou úniou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8294" y="126206"/>
          <a:ext cx="2315206" cy="48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1571625</xdr:colOff>
      <xdr:row>0</xdr:row>
      <xdr:rowOff>180975</xdr:rowOff>
    </xdr:from>
    <xdr:to>
      <xdr:col>9</xdr:col>
      <xdr:colOff>962890</xdr:colOff>
      <xdr:row>3</xdr:row>
      <xdr:rowOff>41758</xdr:rowOff>
    </xdr:to>
    <xdr:pic>
      <xdr:nvPicPr>
        <xdr:cNvPr id="7" name="Obrázok 35" descr="logomirr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49650" y="180975"/>
          <a:ext cx="1762990" cy="432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873918</xdr:colOff>
      <xdr:row>0</xdr:row>
      <xdr:rowOff>171450</xdr:rowOff>
    </xdr:from>
    <xdr:to>
      <xdr:col>6</xdr:col>
      <xdr:colOff>2792476</xdr:colOff>
      <xdr:row>3</xdr:row>
      <xdr:rowOff>28076</xdr:rowOff>
    </xdr:to>
    <xdr:pic>
      <xdr:nvPicPr>
        <xdr:cNvPr id="9" name="Obrázok 33" descr="PS-logo_podlhovast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70543" y="171450"/>
          <a:ext cx="1918558" cy="428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265.496311689814" createdVersion="6" refreshedVersion="6" minRefreshableVersion="3" recordCount="107">
  <cacheSource type="worksheet">
    <worksheetSource ref="A5:S79" sheet="HMG 2023 - v 5.0"/>
  </cacheSource>
  <cacheFields count="19">
    <cacheField name="Zameranie výzvy*" numFmtId="0">
      <sharedItems longText="1"/>
    </cacheField>
    <cacheField name="Indikatívny zoznam oprávnených aktivít" numFmtId="0">
      <sharedItems containsBlank="1" longText="1"/>
    </cacheField>
    <cacheField name="Oprávnení žiadatelia " numFmtId="0">
      <sharedItems longText="1"/>
    </cacheField>
    <cacheField name="Predpokladaný termín vyhlásenia výzvy" numFmtId="0">
      <sharedItems/>
    </cacheField>
    <cacheField name="Predpokladaný termín uzavretia výzvy" numFmtId="0">
      <sharedItems containsDate="1" containsBlank="1" containsMixedTypes="1" minDate="2023-12-31T00:00:00" maxDate="2024-02-01T00:00:00"/>
    </cacheField>
    <cacheField name="Indikatívna výška finančných prostriedkov určených výzvu (zdroj EÚ)" numFmtId="0">
      <sharedItems containsSemiMixedTypes="0" containsString="0" containsNumber="1" minValue="167832" maxValue="282966691.10000002"/>
    </cacheField>
    <cacheField name="Oprávnené územie" numFmtId="0">
      <sharedItems/>
    </cacheField>
    <cacheField name="Špecifický cieľ (kód)" numFmtId="0">
      <sharedItems/>
    </cacheField>
    <cacheField name="Špecifický cieľ názov" numFmtId="0">
      <sharedItems longText="1"/>
    </cacheField>
    <cacheField name="Opatrenie (kód)" numFmtId="0">
      <sharedItems containsBlank="1"/>
    </cacheField>
    <cacheField name="Participatívna príprava výzvy" numFmtId="0">
      <sharedItems/>
    </cacheField>
    <cacheField name="Typ projektu" numFmtId="0">
      <sharedItems/>
    </cacheField>
    <cacheField name="Sprostredkovateľský orgán /vyhlasovateľ výzvy" numFmtId="0">
      <sharedItems/>
    </cacheField>
    <cacheField name="Predkladateľ harmonogramu (pracovný stĺpec)" numFmtId="0">
      <sharedItems/>
    </cacheField>
    <cacheField name="Fond" numFmtId="0">
      <sharedItems containsBlank="1"/>
    </cacheField>
    <cacheField name="Oblasť zamerania" numFmtId="0">
      <sharedItems containsBlank="1"/>
    </cacheField>
    <cacheField name="Podblasť zamerania" numFmtId="0">
      <sharedItems containsBlank="1"/>
    </cacheField>
    <cacheField name="Politický cieľ " numFmtId="0">
      <sharedItems/>
    </cacheField>
    <cacheField name="Vyhlásenie" numFmtId="0">
      <sharedItems containsNonDate="0" containsDate="1" containsString="0" containsBlank="1" minDate="2023-08-11T00:00:00" maxDate="2023-12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s v="Podpora pre veľké podniky - produktívne investície"/>
    <s v="Realizácia investícií vo veľkých podnikov s dôrazom na tvorbu pracovných miest vo vybraných okresoch regiónov Trenčianskeho a Košického samosprávneho kraja"/>
    <s v="veľké podniky"/>
    <s v="4Q/2023"/>
    <s v="otvorená výzva (do vyčerpana alokácie)"/>
    <n v="36000000"/>
    <s v="regióny FST (Horná Nitra a regióny Košického samosprávného kraja)"/>
    <s v="JSO8.1"/>
    <s v="Umožnenie regiónom a ľuďom riešiť dôsledky v sociálnej, hospodárskej a environmentálnej oblasti, ako aj v oblasti zamestnanosti spôsobené transformáciou smerom k energetickým a klimatickým cieľom Únie na rok 2030 a k dosiahnutiu cieľa klimaticky neutrálneho hospodárstva Únie do roku 2050 na základe Parížskej dohody"/>
    <s v="8.1.3"/>
    <s v="nie"/>
    <s v="DOV/NP"/>
    <s v="MH SR"/>
    <s v="MH SR"/>
    <s v="FST"/>
    <s v="Vzdelávanie, veda, výskum, inovácie"/>
    <s v="produktívne investície"/>
    <s v="FST"/>
    <d v="2023-09-29T00:00:00"/>
  </r>
  <r>
    <s v="Internacionalizácia MSP 2"/>
    <s v="Nefinančná a voucherová podpora internacionalizácie MSP"/>
    <s v="Slovenská agentúra pre rozvoj investícií a obchodu (NP)"/>
    <s v="4Q/2023"/>
    <s v="1Q/2024"/>
    <n v="17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3"/>
    <s v="Posilnenie udržateľného rastu_x000a_a konkurencieschopnosti MSP a tvorby pracovných miest v MSP, a to aj produktívnymi investíciami"/>
    <s v="1.3.2"/>
    <s v="nie"/>
    <s v="DOV/NP"/>
    <s v="MH SR"/>
    <s v="MH SR"/>
    <s v="EFRR"/>
    <s v="Vzdelávanie, veda, výskum, inovácie"/>
    <s v="medzinárodná spolupráca"/>
    <s v="PO1"/>
    <m/>
  </r>
  <r>
    <s v="Podpora VVI aktivít v podnikoch a sieťovania podnikov "/>
    <s v="Nefinančná a voucherová podpora so zameraním na stimuláciu inovačnej výkonnosti podnikov a podpora klastrového ekosystému."/>
    <s v="Slovenská inovačná a energetická agentúra (NP)"/>
    <s v="4Q/2023"/>
    <s v="1Q/2024"/>
    <n v="128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1_x000a_RSO1.3"/>
    <s v="RSO1.1 - Rozvoj a rozšírenie výskumných a inovačných kapacít a využívanie pokročilých technológií_x000a_RSO1.3 - Posilnenie udržateľného rastu_x000a_a konkurencieschopnosti MSP a tvorby pracovných miest v MSP, a to aj produktívnymi investíciami"/>
    <s v="1.1.1_x000a_1.3.3"/>
    <s v="nie"/>
    <s v="DOV/NP"/>
    <s v="MH SR"/>
    <s v="MH SR"/>
    <s v="EFRR"/>
    <s v="Vzdelávanie, veda, výskum, inovácie"/>
    <s v="VVI v podnikoch"/>
    <s v="PO1"/>
    <m/>
  </r>
  <r>
    <s v="Podpora projektov IPCEI - 2. fáza EuBatIn"/>
    <s v="Realizácia výskumných a vývojových aktivít"/>
    <s v="realizátori IPCEI EuBatIn projektov"/>
    <s v="4Q/2023"/>
    <s v="1Q/2024"/>
    <n v="12800000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1"/>
    <s v="Rozvoj a rozšírenie výskumných a inovačných kapacít a využívanie pokročilých technológií"/>
    <s v="1.1.1"/>
    <s v="nie"/>
    <s v="DOV/NP"/>
    <s v="MH SR"/>
    <s v="MH SR"/>
    <s v="EFRR"/>
    <s v="Vzdelávanie, veda, výskum, inovácie"/>
    <s v="VVI v podnikoch"/>
    <s v="PO1"/>
    <m/>
  </r>
  <r>
    <s v="Podpora sieťovania podnikov"/>
    <s v="Realizácia aktivít na zefektívnenie činnosti a rozvoj klastrovej organizácie v súlade so stratégiou rozvoja klastrovej organizácie"/>
    <s v="klastrové oragnizácie"/>
    <s v="4Q/2023"/>
    <s v="do vyčerpania alokácie"/>
    <n v="4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3"/>
    <s v="Posilnenie udržateľného rastu_x000a_a konkurencieschopnosti MSP a tvorby pracovných miest v MSP, a to aj produktívnymi investíciami"/>
    <s v="1.3.3"/>
    <s v="nie"/>
    <s v="DOV/NP"/>
    <s v="MH SR"/>
    <s v="MH SR"/>
    <s v="EFRR"/>
    <s v="Vzdelávanie, veda, výskum, inovácie"/>
    <s v="sieťovanie podnikov"/>
    <s v="PO1"/>
    <m/>
  </r>
  <r>
    <s v="Záručný nástroj kombinovaný s grantovou zložkou na podporu investícií zameraných na zvýšenie konkurencieschopnosti a inovačnej výkonnosti podnikov formou digitalizácie a automatizácie."/>
    <s v="• investície do hmotných a/alebo nehmotných aktív;_x000a_• prevádzkový kapitál spojený s investíciou do hmotných a/alebo nehmotných aktív._x000a_"/>
    <s v="podniky"/>
    <s v="4Q/2023"/>
    <s v="1Q/2024"/>
    <n v="50000000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1"/>
    <s v="RSO1.1 - Rozvoj a rozšírenie výskumných a inovačných kapacít a využívanie pokročilých technológií"/>
    <s v="1.1.1"/>
    <s v="nie"/>
    <s v="FN"/>
    <s v="MH SR/SIH"/>
    <s v="MH SR"/>
    <s v="EFRR"/>
    <s v="Vzdelávanie, veda, výskum, inovácie"/>
    <s v="VVI v podnikoch"/>
    <s v="PO1"/>
    <m/>
  </r>
  <r>
    <s v="Záručný nástroj kombinovaný s grantovou zložkou na podporu investícií zameraných na zvýšenie konkurencieschopnosti a inovačnej výkonnosti MSP."/>
    <s v="• investície do hmotných a/alebo nehmotných aktív;_x000a_• prevádzkový kapitál spojený s investíciou do hmotných a/alebo nehmotných aktív._x000a_"/>
    <s v="MSP"/>
    <s v="4Q/2023"/>
    <s v="1Q/2024"/>
    <n v="111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3"/>
    <s v="Posilnenie udržateľného rastu_x000a_a konkurencieschopnosti MSP a tvorby pracovných miest v MSP, a to aj produktívnymi investíciami"/>
    <s v="1.3.1"/>
    <s v="nie"/>
    <s v="FN"/>
    <s v="MH SR/SIH"/>
    <s v="MH SR"/>
    <s v="EFRR"/>
    <s v="Vzdelávanie, veda, výskum, inovácie"/>
    <s v="podpora podnikania"/>
    <s v="PO1"/>
    <m/>
  </r>
  <r>
    <s v="Záručný nástroj kombinovaný s grantovou zložkou na podporu investícií zameraných na zvýšenie konkurencieschopnosti a inovačnej výkonnosti MSP."/>
    <s v="• investície do hmotných a/alebo nehmotných aktív;_x000a_• prevádzkový kapitál spojený s investíciou do hmotných a/alebo nehmotných aktív._x000a_"/>
    <s v="MSP"/>
    <s v="4Q/2023"/>
    <s v="1Q/2024"/>
    <n v="39915600"/>
    <s v="regióny FST (Horná Nitra a vybrané regióny Košického a Banskobystrického samosprávného kraja)"/>
    <s v="JSO8.1"/>
    <s v="Umožnenie regiónom a ľuďom riešiť dôsledky v sociálnej, hospodárskej a environmentálnej oblasti, ako aj v oblasti zamestnanosti spôsobené transformáciou smerom k energetickým a klimatickým cieľom Únie na rok 2030 a k dosiahnutiu cieľa klimaticky neutrálneho hospodárstva Únie do roku 2050 na základe Parížskej dohody"/>
    <s v="8.1.1"/>
    <s v="nie"/>
    <s v="FN"/>
    <s v="MH SR/SIH"/>
    <s v="MH SR"/>
    <s v="FST"/>
    <s v="Vzdelávanie, veda, výskum, inovácie"/>
    <s v="podpora podnikania"/>
    <s v="FST"/>
    <m/>
  </r>
  <r>
    <s v="Zvýšenie dostupnosti systémov verejnej správy a rozvoj vládneho cloudu"/>
    <s v=" Zvýšenie dostupnosti systémov verejnej správy"/>
    <s v="Subjekty verejnej správy"/>
    <s v="4Q/2023"/>
    <s v="otvorená výzva"/>
    <n v="13750000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áno"/>
    <s v="DOV/NP"/>
    <s v="MIRRI SR"/>
    <s v="MIRRI SR - sekcia SIPI"/>
    <s v="EFRR"/>
    <s v="Vzdelávanie, veda, výskum, inovácie"/>
    <s v="digitálna transformácia"/>
    <s v="PO1"/>
    <d v="2023-09-29T00:00:00"/>
  </r>
  <r>
    <s v="Podpora samospráv na ceste k digitálnym dvojčatám a digitálnym službám _x000a_(Vytvorenie Implementačnej jednotky a zabezpečenie vzdelávania a odbornej podpory rozvoja inteligentných miest a regiónov)_x000a_"/>
    <s v="Zabezpečenie procesov pre implementáciu smart princípov a konceptu digitálnych dvojčiat ako nástrojov optimalizácie integrovaného plánovania a riadenia na základe dát"/>
    <s v="MIRRI SR (NP)"/>
    <s v="4Q/2023"/>
    <s v="4Q/2023"/>
    <n v="4318931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2"/>
    <s v="nie"/>
    <s v="DOV/NP"/>
    <s v="MIRRI SR"/>
    <s v="MIRRI SR - sekcia SIPI"/>
    <s v="EFRR"/>
    <s v="Vzdelávanie, veda, výskum, inovácie"/>
    <s v="digitálna transformácia"/>
    <s v="PO1"/>
    <d v="2023-11-27T00:00:00"/>
  </r>
  <r>
    <s v="OnkoAsist – manažment cesty pacienta od nálezu po začiatok liečby"/>
    <s v="OnkoAsist – manažment cesty pacienta od nálezu po začiatok liečby ako súčasť domény  Národného zdravotníckeho informačného systému s pilotnou prevádzkou na tri konkrétne onkologické diagnózy"/>
    <s v="Národné centrum zdravotníckych informácií (NP)"/>
    <s v="4Q/2023"/>
    <s v="4Q/2023"/>
    <n v="5586891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nie"/>
    <s v="DOV/NP"/>
    <s v="MIRRI SR"/>
    <s v="MIRRI SR - sekcia SIPI"/>
    <s v="EFRR"/>
    <s v="Vzdelávanie, veda, výskum, inovácie"/>
    <s v="digitálna transformácia"/>
    <s v="PO1"/>
    <m/>
  </r>
  <r>
    <s v="Vybudovanie modulárneho a integrovaného volebného informačného systému"/>
    <s v="Vývoj a nasadenie nového informačného systému verejnej správy, ktorého cieľom je pokryť všetky procesy týkajúce sa volieb, od ich prípravy až do ich vyhodnotenia"/>
    <s v="Štatistický úrad SR (NP)"/>
    <s v="4Q/2023"/>
    <s v="4Q/2023"/>
    <n v="114377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nie"/>
    <s v="DOV/NP"/>
    <s v="MIRRI SR"/>
    <s v="MIRRI SR - sekcia SIPI"/>
    <s v="EFRR"/>
    <s v="Vzdelávanie, veda, výskum, inovácie"/>
    <s v="digitálna transformácia"/>
    <s v="PO1"/>
    <d v="2023-10-31T00:00:00"/>
  </r>
  <r>
    <s v="Online procesy eZdravia"/>
    <s v="Online konsolidované služby s cieľom optimalizovať agendu a dobu vybavenia registrácie a ukončenia jej platnosti pre relevantné entity"/>
    <s v="Národné centrum zdravotníckych informácií (NP)"/>
    <s v="4Q/2023"/>
    <s v="4Q/2023"/>
    <n v="163005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nie"/>
    <s v="DOV/NP"/>
    <s v="MIRRI SR"/>
    <s v="MIRRI SR - sekcia SIPI"/>
    <s v="EFRR"/>
    <s v="Vzdelávanie, veda, výskum, inovácie"/>
    <s v="digitálna transformácia"/>
    <s v="PO1"/>
    <m/>
  </r>
  <r>
    <s v="Bezpečnostné, monitorovacie a certifikačné centrum - projekt PFA_x000a_(Forenzné laboratóriá kybernetickej bezpečnosti)"/>
    <s v="Zriadenie forenzných laboratórií pre OČTK"/>
    <s v="MV SR (NP)"/>
    <s v="4Q/2023"/>
    <s v="4Q/2023"/>
    <n v="8829845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nie"/>
    <s v="DOV/NP"/>
    <s v="MIRRI SR"/>
    <s v="MIRRI SR - sekcia SIPI"/>
    <s v="EFRR"/>
    <s v="Vzdelávanie, veda, výskum, inovácie"/>
    <s v="digitálna transformácia"/>
    <s v="PO1"/>
    <d v="2023-11-23T00:00:00"/>
  </r>
  <r>
    <s v="Personalizácia služieb verejnej správy a podpora omnikanálového modelu komunikácie"/>
    <s v="1. realizácia technologických a netechnologických zmien na front-ende a back-ende koncových služieb a webových sídiel._x000a_2. Vytváranie expertných ľudských kapacít_x000a_"/>
    <s v="Subjekty verejnej správy"/>
    <s v="4Q/2023"/>
    <s v="otvorená výzva"/>
    <n v="33750000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áno"/>
    <s v="DOV/NP"/>
    <s v="MIRRI SR"/>
    <s v="MIRRI SR - sekcia SIPI"/>
    <s v="EFRR"/>
    <s v="Vzdelávanie, veda, výskum, inovácie"/>
    <s v="digitálna transformácia"/>
    <s v="PO1"/>
    <m/>
  </r>
  <r>
    <s v="Podpora v oblasti kybernetickej a informačnej bezpečnosti (KIB) na regionálnej úrovni."/>
    <s v="Zvýšenie súladu s platnou legislatívou v oblasti riadenia bezpečnosti (inventarizácia aktív, AR/BIA atď.)"/>
    <s v="OVM (mimo samosprávy) "/>
    <s v="4Q/2023"/>
    <s v="4Q/2024"/>
    <n v="10000000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áno"/>
    <s v="DOV/NP"/>
    <s v="MIRRI SR"/>
    <s v="MIRRI SR - sekcia SIPI"/>
    <s v="EFRR"/>
    <s v="Vzdelávanie, veda, výskum, inovácie"/>
    <s v="digitálna transformácia"/>
    <s v="PO1"/>
    <m/>
  </r>
  <r>
    <s v="Podpora v oblasti kybernetickej a informačnej bezpečnosti (KIB) na regionálnej úrovni."/>
    <s v=" Zvýšenie súladu s platnou legislatívou v oblasti riadenia bezpečnosti (inventarizácia aktív, AR/BIA atď.)"/>
    <s v="verejné a štátne vysoké školy"/>
    <s v="4Q/2023"/>
    <s v="4Q/2024"/>
    <n v="5000000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2"/>
    <s v="Využívanie prínosov digitalizácie pre občanov, podniky, výskumné organizácie a orgány verejnej správy"/>
    <s v="1.2.1"/>
    <s v="áno"/>
    <s v="DOV/NP"/>
    <s v="MIRRI SR"/>
    <s v="MIRRI SR - sekcia SIPI"/>
    <s v="EFRR"/>
    <s v="Vzdelávanie, veda, výskum, inovácie"/>
    <s v="digitálna transformácia"/>
    <s v="PO1"/>
    <m/>
  </r>
  <r>
    <s v="Digitálne zručnosti pre zelenú budúcnosť Slovenska "/>
    <s v="Šírenie povedomia o digitálnej a zelenej transformácií_x000a_Príprava expertov pre potreby digitálnej a zelenej transformácie._x000a_Meranie digitálnej zrelosti_x000a_ Identifikácia digitálnych a profesijných zručností previazaných na SK RIS3 2021+ domény"/>
    <s v="MIRRI SR (NP)"/>
    <s v="4Q/2023"/>
    <s v="4Q/2023"/>
    <n v="5256452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1.4"/>
    <s v="Rozvoj zručností pre inteligentnú špecializáciu, priemyselnú transformáciu a podnikanie"/>
    <s v="1.4.2"/>
    <s v="nie"/>
    <s v="DOV/NP"/>
    <s v="MIRRI SR"/>
    <s v="MIRRI SR - sekcia SIPI"/>
    <s v="EFRR"/>
    <s v="Vzdelávanie, veda, výskum, inovácie"/>
    <s v="digitálna transformácia"/>
    <s v="PO1"/>
    <d v="2023-10-06T00:00:00"/>
  </r>
  <r>
    <s v="Budovanie a prepojenie regionálnych inovačných ekosystémov;_x000a_Podpora tvorby a implementácie regionálnej inovačnej stratégie;_x000a_Mapovanie a benchmarking regionálneho inovačného ekosystému;_x000a_Vytváranie sietí a schémy výmeny zamestnancov."/>
    <s v="Budovanie absorpčnej kapacity vrátane budovania inovačných ekosystémov, koordinácie a sieťovania projektov, programov a politík. Návrhy na budovanie absorpčnej kapacity by preto mali zahŕňať jednu alebo viacero z nižšie uvedených kľúčových aktivít:_x000a_• Budovanie a prepojenie regionálnych inovačných ekosystémov;_x000a_• Podpora tvorby a implementácie regionálnej/mestskej inovačnej stratégie;_x000a_• Mapovanie a benchmarking;_x000a_• Vytváranie sietí a  zdieľanie znalostí."/>
    <s v="a) Záujmové združenia právnických osôb zriadené v zmysle § 20f zákona č. 40/1964 Zb. Občianskeho zákonníka;_x000a_b) VÚC v zmysle Zákona č. 302/2001 Z. z. o samosprávnych vyšších územných celkov a o zmene a doplnení niektorých zákonov;_x000a_c) Obec v zmysle Zákona č. 369/1990 Zb. o obecnom zriadení;_x000a_d) Neziskové organizácie zriadené v zmysle Zákona č. 213/1997 Z. z. o neziskových organizáciách poskytujúcich všeobecne prospešné služby."/>
    <s v="4Q/2023"/>
    <s v="otvorená výzva"/>
    <n v="80000000"/>
    <s v="Trenčiansky samosprávny kraj_x000a_Trnavský samosprávny kraj, _x000a_Nitriansky samosprávny kraj, _x000a_Žilinský samosprávny kraj,_x000a_Banskobystrický samosprávny kraj,_x000a_Prešovský samosprávny kraj,_x000a_Košický samosprávny kraj"/>
    <s v="RSO1.1"/>
    <s v=" Rozvoj a rozšírenie výskumných a inovačných kapacít a využívanie pokročilých technológií"/>
    <s v="1.1.1"/>
    <s v="áno"/>
    <s v="IÚI"/>
    <s v="MIRRI SR"/>
    <s v="MIRRI SR - sekcia SIPI"/>
    <s v="EFRR"/>
    <s v="Veda, výskum a inovácie"/>
    <s v="digitálna transformácia"/>
    <s v="PO1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_x000a_• Financovanie občianskej spoločnosti a socio-ekonomických partnerov"/>
    <s v="ÚSVROS"/>
    <s v="4Q/2023"/>
    <s v="otvorená výzva (do vyčerpania alokácie, alebo do ukončenia na základe rozhodnutia RO po predložení všetkých ŽoNFP)"/>
    <n v="83916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d v="2023-09-28T00:00:00"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D SR"/>
    <s v="4Q/2023"/>
    <s v="otvorená výzva (do vyčerpania alokácie, alebo do ukončenia na základe rozhodnutia RO po predložení všetkých ŽoNFP)"/>
    <n v="16707504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2.1"/>
    <s v="nie"/>
    <s v="DOV/NP"/>
    <s v="MIRRI SR"/>
    <s v="MIRRI SR - sekcia TP"/>
    <s v="KF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IRRI SR_x000a_(implementačná úroveň)"/>
    <s v="4Q/2023"/>
    <s v="otvorená výzva (do vyčerpania alokácie, alebo do ukončenia na základe rozhodnutia RO po predložení všetkých ŽoNFP)"/>
    <n v="18581097.818120647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ŽP SR"/>
    <s v="4Q/2023"/>
    <s v="otvorená výzva (do vyčerpania alokácie, alebo do ukončenia na základe rozhodnutia RO po predložení všetkých ŽoNFP)"/>
    <n v="11564627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2.1"/>
    <s v="nie"/>
    <s v="DOV/NP"/>
    <s v="MIRRI SR"/>
    <s v="MIRRI SR - sekcia TP"/>
    <s v="KF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PSVR SR "/>
    <s v="4Q/2023"/>
    <s v="otvorená výzva (do vyčerpania alokácie, alebo do ukončenia na základe rozhodnutia RO po predložení všetkých ŽoNFP)"/>
    <n v="16443759.331295159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3.1"/>
    <s v="nie"/>
    <s v="DOV/NP"/>
    <s v="MIRRI SR"/>
    <s v="MIRRI SR - sekcia TP"/>
    <s v="ESF+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H SR"/>
    <s v="4Q/2023"/>
    <s v="otvorená výzva (do vyčerpania alokácie, alebo do ukončenia na základe rozhodnutia RO po predložení všetkých ŽoNFP)"/>
    <n v="5957791.7039413424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SIEA"/>
    <s v="4Q/2023"/>
    <s v="otvorená výzva (do vyčerpania alokácie, alebo do ukončenia na základe rozhodnutia RO po predložení všetkých ŽoNFP)"/>
    <n v="9394211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4.1"/>
    <s v="nie"/>
    <s v="DOV/NP"/>
    <s v="MIRRI SR"/>
    <s v="MIRRI SR - sekcia TP"/>
    <s v="FST"/>
    <s v="Technická pomoc"/>
    <m/>
    <s v="TP"/>
    <d v="2023-11-27T00:00:00"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ŠVVŠ SR"/>
    <s v="4Q/2023"/>
    <s v="otvorená výzva (do vyčerpania alokácie, alebo do ukončenia na základe rozhodnutia RO po predložení všetkých ŽoNFP)"/>
    <n v="11093014.63946292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3.1"/>
    <s v="nie"/>
    <s v="DOV/NP"/>
    <s v="MIRRI SR"/>
    <s v="MIRRI SR - sekcia TP"/>
    <s v="ESF+"/>
    <s v="Technická pomoc"/>
    <m/>
    <s v="TP"/>
    <d v="2023-11-29T00:00:00"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Z SR"/>
    <s v="4Q/2023"/>
    <s v="otvorená výzva (do vyčerpania alokácie, alebo do ukončenia na základe rozhodnutia RO po predložení všetkých ŽoNFP)"/>
    <n v="3669924.9632266834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3.1"/>
    <s v="nie"/>
    <s v="DOV/NP"/>
    <s v="MIRRI SR"/>
    <s v="MIRRI SR - sekcia TP"/>
    <s v="ESF+"/>
    <s v="Technická pomoc"/>
    <m/>
    <s v="TP"/>
    <d v="2023-11-10T00:00:00"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ÚV SR, ÚSVRK"/>
    <s v="4Q/2023"/>
    <s v="otvorená výzva (do vyčerpania alokácie, alebo do ukončenia na základe rozhodnutia RO po predložení všetkých ŽoNFP)"/>
    <n v="7430676.643520925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3.1"/>
    <s v="nie"/>
    <s v="DOV/NP"/>
    <s v="MIRRI SR"/>
    <s v="MIRRI SR - sekcia TP"/>
    <s v="ESF+"/>
    <s v="Technická pomoc"/>
    <m/>
    <s v="TP"/>
    <d v="2023-11-10T00:00:00"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V SR"/>
    <s v="4Q/2023"/>
    <s v="otvorená výzva (do vyčerpania alokácie, alebo do ukončenia na základe rozhodnutia RO po predložení všetkých ŽoNFP)"/>
    <n v="1022064.1818922446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_x000a_• Financovanie vysokých škôl_x000a_• Financovanie vývoja, prevádzky, servisu a údržby CPV_x000a_• Financovanie školení v rámci CPV_x000a_• Financovanie jednotného IT monitorovacieho systému"/>
    <s v="MIRRI SR_x000a_(horizontálna úroveň)"/>
    <s v="4Q/2023"/>
    <s v="otvorená výzva (do vyčerpania alokácie, alebo do ukončenia na základe rozhodnutia RO po predložení všetkých ŽoNFP)"/>
    <n v="24418637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F SR_x000a_(orgán auditu)"/>
    <s v="4Q/2023"/>
    <s v="otvorená výzva (do vyčerpania alokácie, alebo do ukončenia na základe rozhodnutia RO po predložení všetkých ŽoNFP)"/>
    <n v="4293186.6900491556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Úrad vládneho auditu"/>
    <s v="4Q/2023"/>
    <s v="otvorená výzva (do vyčerpania alokácie, alebo do ukončenia na základe rozhodnutia RO po predložení všetkých ŽoNFP)"/>
    <n v="4445814.9581760084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F SR_x000a_(platobný orgán)"/>
    <s v="4Q/2023"/>
    <s v="otvorená výzva (do vyčerpania alokácie, alebo do ukončenia na základe rozhodnutia RO po predložení všetkých ŽoNFP)"/>
    <n v="581402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ÚV SR - NÚ OLAF, ÚSVRK"/>
    <s v="4Q/2023"/>
    <s v="otvorená výzva (do vyčerpania alokácie, alebo do ukončenia na základe rozhodnutia RO po predložení všetkých ŽoNFP)"/>
    <n v="114685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d v="2023-11-10T00:00:00"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PSVaR SR_x000a_(gestor HP)"/>
    <s v="4Q/2023"/>
    <s v="otvorená výzva (do vyčerpania alokácie, alebo do ukončenia na základe rozhodnutia RO po predložení všetkých ŽoNFP)"/>
    <n v="487229.9015808001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ŽP SR_x000a_(koordinátor EIA)"/>
    <s v="4Q/2023"/>
    <s v="otvorená výzva (do vyčerpania alokácie, alebo do ukončenia na základe rozhodnutia RO po predložení všetkých ŽoNFP)"/>
    <n v="529069.495519421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F SR_x000a_(koordinátor finančných nástrojov)"/>
    <s v="4Q/2023"/>
    <s v="otvorená výzva (do vyčerpania alokácie, alebo do ukončenia na základe rozhodnutia RO po predložení všetkých ŽoNFP)"/>
    <n v="16783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DataCentrum"/>
    <s v="4Q/2023"/>
    <s v="otvorená výzva (do vyčerpania alokácie, alebo do ukončenia na základe rozhodnutia RO po predložení všetkých ŽoNFP)"/>
    <n v="506516.61041986919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ÚVO"/>
    <s v="4Q/2023"/>
    <s v="otvorená výzva (do vyčerpania alokácie, alebo do ukončenia na základe rozhodnutia RO po predložení všetkých ŽoNFP)"/>
    <n v="8647466.877000000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d v="2023-11-29T00:00:00"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IRRI SR_x000a_(regionálne centrá)"/>
    <s v="4Q/2023"/>
    <s v="otvorená výzva (do vyčerpania alokácie, alebo do ukončenia na základe rozhodnutia RO po predložení všetkých ŽoNFP)"/>
    <n v="4412621.953807200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Technické sekretariáty"/>
    <s v="4Q/2023"/>
    <s v="otvorená výzva (do vyčerpania alokácie, alebo do ukončenia na základe rozhodnutia RO po predložení všetkých ŽoNFP)"/>
    <n v="5625147.924227394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TP"/>
    <s v="• Financovanie AK_x000a_• Vzdelávanie AK_x000a_• Financovanie publicity_x000a_• Financovanie ostatných IS_x000a_• Financovanie služieb tretích osôb/odborných poradenských služieb_x000a_• Financovanie materiálno-technického, prevádzkového vybavenia, režijných výdavkov a mobility"/>
    <s v="mestá UMR"/>
    <s v="4Q/2023"/>
    <s v="otvorená výzva (do vyčerpania alokácie, alebo do ukončenia na základe rozhodnutia RO po predložení všetkých ŽoNFP)"/>
    <n v="3643580.386006827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TP"/>
    <s v="Technická pomoc"/>
    <s v=" 7.1.1"/>
    <s v="nie"/>
    <s v="DOV/NP"/>
    <s v="MIRRI SR"/>
    <s v="MIRRI SR - sekcia TP"/>
    <s v="EFRR"/>
    <s v="Technická pomoc"/>
    <m/>
    <s v="TP"/>
    <m/>
  </r>
  <r>
    <s v="Podpora budovania prvkov zelenej a modrej infraštruktúry v obciach a mestách"/>
    <m/>
    <s v="verejný sektor, neziskový sektor a súkromný sektor mimo schém štátnej pomoci"/>
    <s v="4Q/2023"/>
    <s v="otvorená výzva"/>
    <n v="7823911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7"/>
    <s v="Posilnenie ochrany a zachovania prírody, biodiverzity a zelenej infraštruktúry, a to aj v mestských oblastiach, a zníženie všetkých foriem znečistenia"/>
    <s v="2.7.4"/>
    <s v="áno"/>
    <s v="IÚI"/>
    <s v="MIRRI SR"/>
    <s v="MIRRI SR - SIROP"/>
    <s v="EFRR"/>
    <s v="Životné prostredie"/>
    <s v="Zelená infraštruktúra"/>
    <s v="PO2"/>
    <m/>
  </r>
  <r>
    <s v="Európske hlavné mesto kultúry 2026"/>
    <m/>
    <s v="mesto Trenčín a ďalšie subjekty"/>
    <s v="4Q/2023"/>
    <s v="otvorená výzva"/>
    <n v="34300000"/>
    <s v="územie udržateľného mestského rozvoja  (ÚMR) Trenčín"/>
    <s v="RSO5.1"/>
    <s v="RSO5.1 - Podpora integrovaného a inkluzívneho sociálneho, hospodárskeho a environmentálneho rozvoja, kultúry, prírodného dedičstva, udržateľného cestovného ruchu a bezpečnosti v mestských oblastiach"/>
    <s v="5.1.6"/>
    <s v="áno"/>
    <s v="IÚI"/>
    <s v="MIRRI SR"/>
    <s v="MIRRI SR - SIROP"/>
    <s v="EFRR"/>
    <s v="Kultúra prostredia"/>
    <s v="EHM 2026"/>
    <s v="PO5"/>
    <m/>
  </r>
  <r>
    <s v="Finančné stimuly pre zamestnanosť"/>
    <s v="• vytváranie udržateľných pracovných miest pre znevýhodnených uchádzačov o zamestnanie, vrátane individualizovanej podpory pri ich zapracovaní na vytvorenom pracovnom mieste_x000a_• poskytovanie finančných príspevkov znevýhodneným uchádzačom o zamestnanie na začatie vykonávania samostatnej zárobkovej činnosti_x000a_• vytváranie udržateľných pracovných miest pre mladých ľudí v situácii NEET_x000a_• poskytovanie finančných príspevkov na začatie vykonávania samostatnej zárobkovej činnosti_x000a_• poskytovanie finančných príspevkov na vykonávanie absolventskej praxe"/>
    <s v="Ústredie práce, sociálnych vecí a rodiny"/>
    <s v="4Q/2023"/>
    <s v="február 2024"/>
    <n v="282966691.1000000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        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"/>
    <s v=" -"/>
    <s v="áno"/>
    <s v="DOV/NP"/>
    <s v="MPSVR SR"/>
    <s v="MPSVR SR"/>
    <s v="ESF+"/>
    <s v="Zamestnanosť"/>
    <s v="podpora zamestnanosti a zamestnateľnosti"/>
    <s v="PO4"/>
    <m/>
  </r>
  <r>
    <s v="Rozvoj dlhodobej starostlivosti poskytovanej na komunitnej úrovni v BBSK"/>
    <s v="• zabezpečenie dodatočných personálnych kapacít v dlhodobej starostlivosti o osoby odkázané na pomoc inej osoby"/>
    <s v="Banskobystrický samosprávny kraj"/>
    <s v="4Q/2023"/>
    <d v="2024-01-08T00:00:00"/>
    <n v="1858401.27"/>
    <s v="Banskobystrický samosprávny kraj"/>
    <s v="ESO4.11"/>
    <s v="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 "/>
    <s v=" -"/>
    <s v="áno"/>
    <s v="DOV/NP"/>
    <s v="MPSVR SR"/>
    <s v="MPSVR SR"/>
    <s v="ESF+"/>
    <s v="Sociálna inklúzia"/>
    <s v="dlhodobá starostlivosť"/>
    <s v="PO4"/>
    <d v="2023-11-09T00:00:00"/>
  </r>
  <r>
    <s v="Podpora zamestnateľnosti v regióne horná Nitra II."/>
    <s v="• podpora celoživotného vzdelávania a rekvalifikácie zamestnancov a uchádzačov o zamestnanie s cieľom rozvoja zručností pre inteligentnú špecializáciu, priemyselnú transformáciu a podnikanie "/>
    <s v="Trenčiansky samosprávny kraj"/>
    <s v="4Q/2023"/>
    <s v="február 2024"/>
    <n v="10923793"/>
    <s v="Trenčiansky samosprávny kraj (okres Prievidza, okres Partizánske)"/>
    <s v="JSO8.1"/>
    <s v="Umožnenie regiónom a ľuďom riešiť dôsledky v sociálnej, hospodárskej a environmentálnej oblasti, ako aj v oblasti zamestnanosti spôsobené transformáciou smerom k energetickým a klimatickým cieľom Únie na rok 2030 a k dosiahnutiu cieľa klimaticky neutrálneho hospodárstva Únie do roku 2050 na základe Parížskej dohody"/>
    <s v=" 8.3.1"/>
    <s v="áno"/>
    <s v="DOV/NP"/>
    <s v="MPSVR SR"/>
    <s v="MPSVR SR"/>
    <s v="FST"/>
    <s v="Sociálna inklúzia"/>
    <s v="zvyšovanie zamestnanosti"/>
    <s v="FST"/>
    <m/>
  </r>
  <r>
    <s v="Individualizovaný a komplexný prístup so zameraním na poradenské činnosti/ Poradenstvom k zamestnaniu"/>
    <s v="• zabezpečovanie individualizovaného a komplexného prístupu k znevýhodneným uchádzačom o zamestnanie alebo neaktívnym osobám so zameraním na poradenské činnosti a asistenciu pri identifikácii vhodných podporných nástrojov_x000a_• profesijné poradenstvo pre uchádzačov o zamestnanie_x000a_• zabezpečovanie individualizovaného prístupu pre mladých ľudí ohrozených situáciou NEET alebo v situácii NEET, vrátane podpory pri samozamestnaní"/>
    <s v="Ústredie práce, sociálnych vecí a rodiny"/>
    <s v="4Q/2023"/>
    <s v="február 2024"/>
    <n v="34344058.350000001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        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"/>
    <s v=" -"/>
    <s v="áno"/>
    <s v="DOV/NP"/>
    <s v="MPSVR SR"/>
    <s v="MPSVR SR"/>
    <s v="ESF+"/>
    <s v="Zamestnanosť"/>
    <s v="podpora zamestnateľnosti"/>
    <s v="PO4"/>
    <m/>
  </r>
  <r>
    <s v="Aliancia sektorových rád – predvídanie trendov a potrieb trhu práce"/>
    <s v="• sledovanie trendov a prognózovanie potrieb a vývoja trhu práce s ohľadom na regionálne rozdiely, vrátane potrieb v oblasti zručností"/>
    <s v="Aliancia sektorových rád"/>
    <s v="4Q/2023"/>
    <d v="2024-01-24T00:00:00"/>
    <n v="25400764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2"/>
    <s v="Modernizácia inštitúcií a služieb trhu práce s cieľom posúdiť a predvídať potreby v oblasti zručností a zabezpečiť včasnú a cielenú pomoc a podporu v záujme zosúladenia ponuky s potrebami trhu práce, ako aj pri prechodoch medzi zamestnaniami a mobilite"/>
    <s v=" -"/>
    <s v="áno"/>
    <s v="DOV/NP"/>
    <s v="MPSVR SR"/>
    <s v="MPSVR SR"/>
    <s v="ESF+"/>
    <s v="Zamestnanosť"/>
    <s v="prognózy TP"/>
    <s v="PO4"/>
    <d v="2023-11-24T00:00:00"/>
  </r>
  <r>
    <s v="Rozvoj odborných kapacít sociálnych partnerov"/>
    <s v="• budovanie kapacít sociálnych partnerov a organizácií občianskej spoločnosti"/>
    <s v="Aliancia sektorových rád"/>
    <s v="4Q/2023"/>
    <d v="2024-01-24T00:00:00"/>
    <n v="2013184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2"/>
    <s v="Modernizácia inštitúcií a služieb trhu práce s cieľom posúdiť a predvídať potreby v oblasti zručností a zabezpečiť včasnú a cielenú pomoc a podporu v záujme zosúladenia ponuky s potrebami trhu práce, ako aj pri prechodoch medzi zamestnaniami a mobilite"/>
    <s v=" -"/>
    <s v="áno"/>
    <s v="DOV/NP"/>
    <s v="MPSVR SR"/>
    <s v="MPSVR SR"/>
    <s v="ESF+"/>
    <s v="Zamestnanosť"/>
    <s v="budovanie kapacít sociálnych partnerov"/>
    <s v="PO4"/>
    <d v="2023-11-24T00:00:00"/>
  </r>
  <r>
    <s v="Regionálne analýzy a partnerstvá pre mladých"/>
    <s v="• tvorba regionálnych analýz o situácii mladých ľudí ohrozených situáciou NEET a v situácii NEET_x000a_• vytváranie regionálnych partnerstiev na podporu implementácie Záruky pre mladých"/>
    <s v="Dopytovo orientované projekty - VÚC "/>
    <s v="4Q/2023"/>
    <s v="otvorená výzva (do vyčerpania alokácie)"/>
    <n v="2203240.450000000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2"/>
    <s v="Podpora sociálnej integrácie osôb ohrozených chudobou alebo sociálnym vylúčením vrátane najodkázanejších osôb a detí"/>
    <s v=" -"/>
    <s v="áno"/>
    <s v="DOV/NP"/>
    <s v="MPSVR SR"/>
    <s v="MPSVR SR"/>
    <s v="ESF+"/>
    <s v="Sociálna inklúzia"/>
    <s v="podpora mladých ľudí"/>
    <s v="PO4"/>
    <m/>
  </r>
  <r>
    <s v="Spoločne hľadáme prácu III. "/>
    <s v="• informačné a konzultačné činnosti zamerané na podporu zamestnávateľov pri identifikovaní udržateľných pracovných príležitostí pre ohrozené, znevýhodnené a neaktívne osoby_x000a_• zabezpečovanie individualizovaného a komplexného prístupu k znevýhodneným uchádzačom o zamestnanie alebo neaktívnym osobám so zameraním na poradenské činnosti a asistenciu pri identifikácii vhodných podporných nástrojov"/>
    <s v="Ústredie práce, sociálnych vecí a rodiny"/>
    <s v="4Q/2023"/>
    <s v="február 2024"/>
    <n v="10286838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"/>
    <s v=" -"/>
    <s v="áno"/>
    <s v="DOV/NP"/>
    <s v="MPSVR SR"/>
    <s v="MPSVR SR"/>
    <s v="ESF+"/>
    <s v="Zamestnanosť"/>
    <s v="podpora zamestnateľnosti"/>
    <s v="PO4"/>
    <m/>
  </r>
  <r>
    <s v="Podpora odborných a koordinačných kapacít strešných organizácií občianskej spoločnosti &quot;Platformy ESF+&quot;"/>
    <s v="• budovanie kapacít sociálnych partnerov a organizácií občianskej spoločnosti"/>
    <s v="Úrad splnomocnenca vlády SR pre rozvoj občianskej spoločnosti"/>
    <s v="4Q/2023"/>
    <s v="február 2024"/>
    <n v="7901986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2"/>
    <s v="Modernizácia inštitúcií a služieb trhu práce s cieľom posúdiť a predvídať potreby v oblasti zručností a zabezpečiť včasnú a cielenú pomoc a podporu v záujme zosúladenia ponuky s potrebami trhu práce, ako aj pri prechodoch medzi zamestnaniami a mobilite"/>
    <s v=" -"/>
    <s v="áno"/>
    <s v="DOV/NP"/>
    <s v="MPSVR SR"/>
    <s v="MPSVR SR"/>
    <s v="ESF+"/>
    <s v="Zamestnanosť"/>
    <s v="budovanie kapacít organizácií občianskej spoločnosti"/>
    <s v="PO4"/>
    <d v="2023-11-30T00:00:00"/>
  </r>
  <r>
    <s v="Inštitút sociálnej ekonomiky II."/>
    <s v="• informačné a konzultačné činnosti zamerané na podporu činnosti subjektov sociálnej ekonomiky, vrátane podpory ich vzniku"/>
    <s v="Implementačná agentúra Ministerstva práce, sociálnych vecí a rodiny Slovenskej republiky"/>
    <s v="4Q/2023"/>
    <s v="február 2024"/>
    <n v="15628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"/>
    <s v=" -"/>
    <s v="áno"/>
    <s v="DOV/NP"/>
    <s v="MPSVR SR"/>
    <s v="MPSVR SR"/>
    <s v="ESF+"/>
    <s v="Zamestnanosť"/>
    <s v="sociálne podniky"/>
    <s v="PO4"/>
    <d v="2023-11-30T00:00:00"/>
  </r>
  <r>
    <s v="Poskytovanie finančných príspevkov integračným podnikom"/>
    <s v="• poskytovanie finančných príspevkov registrovaným integračným sociálnym podnikom za účelom podpory ohrozených a znevýhodnených osôb pri nadobúdaní a udržaní pracovných návykov"/>
    <s v="Ústredie práce, sociálnych vecí a rodiny"/>
    <s v="4Q/2023"/>
    <s v="február 2024"/>
    <n v="87312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"/>
    <s v=" -"/>
    <s v="áno"/>
    <s v="DOV/NP"/>
    <s v="MPSVR SR"/>
    <s v="MPSVR SR"/>
    <s v="ESF+"/>
    <s v="Zamestnanosť"/>
    <s v="sociálne podniky"/>
    <s v="PO4"/>
    <m/>
  </r>
  <r>
    <s v="Bezplatné poradenské činnosti v oblasti riadenia dlhov"/>
    <s v="• poskytovanie bezplatných poradenských činností v oblasti riadenia dlhov osobám ohrozeným chudobou a sociálnym vylúčením"/>
    <s v="Ústredie práce, sociálnych vecí a rodiny"/>
    <s v="4Q/2023"/>
    <d v="2024-01-14T00:00:00"/>
    <n v="18987949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2"/>
    <s v="Podpora sociálnej integrácie osôb ohrozených chudobou alebo sociálnym vylúčením vrátane najodkázanejších osôb a detí"/>
    <s v=" -"/>
    <s v="áno"/>
    <s v="DOV/NP"/>
    <s v="MPSVR SR"/>
    <s v="MPSVR SR"/>
    <s v="ESF+"/>
    <s v="Sociálna inklúzia"/>
    <s v="sociálne začlenenie"/>
    <s v="PO4"/>
    <d v="2023-11-14T00:00:00"/>
  </r>
  <r>
    <s v="Rodinné poradne II. - rozvoj poskytovania poradensko- psychologických služieb pre jednotlivcov, páry a rodiny"/>
    <s v="• poskytovanie bezplatných poradensko-psychologických služieb pre jednotlivcov, páry a rodiny"/>
    <s v="Ústredie práce, sociálnych vecí a rodiny"/>
    <s v="4Q/2023"/>
    <d v="2023-12-31T00:00:00"/>
    <n v="3390447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2"/>
    <s v="Podpora sociálnej integrácie osôb ohrozených chudobou alebo sociálnym vylúčením vrátane najodkázanejších osôb a detí "/>
    <s v=" -"/>
    <s v="áno"/>
    <s v="DOV/NP"/>
    <s v="MPSVR SR"/>
    <s v="MPSVR SR"/>
    <s v="ESF+"/>
    <s v="Sociálna inklúzia"/>
    <s v="sociálne začlenenie"/>
    <s v="PO4"/>
    <d v="2023-11-08T00:00:00"/>
  </r>
  <r>
    <s v="Spoločne za detstvo bez násilia pre všetky deti"/>
    <s v="• zabezpečovanie činností koordinátorov ochrany detí pred násilím_x000a_• informačné aktivity a mediálne kampane zamerané na niektorú z nasledovných oblastí: násilie na ženách a deťoch, práva detí, podmienky života a práva osôb so zdravotným postihnutím, bývanie, deinštitucionalizácia a komunitné sociálne služby"/>
    <s v="Ústredie práce, sociálnych vecí a rodiny"/>
    <s v="4Q/2023"/>
    <d v="2024-01-31T00:00:00"/>
    <n v="6195688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8"/>
    <s v="Podpora aktívneho začlenenia s cieľom podporovať rovnosť príležitostí, nediskrimináciu a aktívnu účasť a zlepšenie zamestnateľnosti, najmä v prípade znevýhodnených skupín"/>
    <s v=" -"/>
    <s v="áno"/>
    <s v="DOV/NP"/>
    <s v="MPSVR SR"/>
    <s v="MPSVR SR"/>
    <s v="ESF+"/>
    <s v="Sociálna inklúzia"/>
    <s v="sociálne začlenenie"/>
    <s v="PO4"/>
    <d v="2023-11-28T00:00:00"/>
  </r>
  <r>
    <s v="Podpora a profesionalizácia odborných kapacít v oblasti sociálneho začlenenia"/>
    <s v="• poskytovanie finančných príspevkov záujemcom o zamestnanie (osobám na trhu práce) za účelom nadobúdania/zmeny zručností potrebných pre zotrvanie na trhu práce alebo zlepšenie situácie na trhu práce_x000a_• zaistenie odborných kapacít pre subjekty v oblasti sociálneho začlenenia"/>
    <s v="MPSVR SR "/>
    <s v="4Q/2023"/>
    <d v="2024-01-08T00:00:00"/>
    <n v="13591237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4_x000a_ESO4.8"/>
    <s v="Podpora adaptácie pracovníkov, podnikov a podnikateľov na zmeny, ako aj aktívneho a zdravého starnutia a zdravého a vhodne prispôsobeného pracovného prostredia, ktoré rieši zdravotné riziká_x000a__x000a_Podpora aktívneho začlenenia s cieľom podporovať rovnosť príležitostí, nediskrimináciu a aktívnu účasť a zlepšenie zamestnateľnosti, najmä v prípade znevýhodnených skupín"/>
    <s v=" -"/>
    <s v="áno"/>
    <s v="DOV/NP"/>
    <s v="MPSVR SR"/>
    <s v="MPSVR SR"/>
    <s v="ESF+"/>
    <s v="Zručnosti /_x000a_Sociálna inklúzia"/>
    <s v="zvyšovanie zručností / sociálne začlenenie"/>
    <s v="PO4"/>
    <d v="2023-11-09T00:00:00"/>
  </r>
  <r>
    <s v="Zavádzanie housing-led prístupov so sprievodnými opatreniami na zabezpečenie dostupného bývania"/>
    <s v="• zavádzanie „Housing-led prístupov“ so sprievodnými opatreniami na zabezpečenie dostupného bývania"/>
    <s v="Dopytovo orientované projekty - rôzne subjekty "/>
    <s v="4Q/2023"/>
    <s v="otvorená výzva (do vyčerpania alokácie)"/>
    <n v="919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2"/>
    <s v="Podpora sociálnej integrácie osôb ohrozených chudobou alebo sociálnym vylúčením vrátane najodkázanejších osôb a detí"/>
    <s v=" -"/>
    <s v="áno"/>
    <s v="DOV/NP"/>
    <s v="MPSVR SR"/>
    <s v="MPSVR SR"/>
    <s v="ESF+"/>
    <s v="Sociálna inklúzia"/>
    <s v="dostupné bývanie"/>
    <s v="PO4"/>
    <m/>
  </r>
  <r>
    <s v="Podpora aktívneho začlenenia osôb v krízovej situácii v regiónoch dotknutých energetickou transformáciou"/>
    <s v="• zabezpečovanie individualizovaného a na človeka zameraného prístupu v sociálnych službách na komunitnej úrovni"/>
    <s v="Dopytovo orientované projekty - vybrané subjekty územnej samosprávy"/>
    <s v="4Q/2023"/>
    <d v="2024-01-31T00:00:00"/>
    <n v="1864530"/>
    <s v="Handlová, Nováky, Prievidza"/>
    <s v="ESO4.8"/>
    <s v="Podpora aktívneho začlenenia s cieľom podporovať rovnosť príležitostí, nediskrimináciu a aktívnu účasť a zlepšenie zamestnateľnosti, najmä v prípade znevýhodnených skupín "/>
    <s v=" -"/>
    <s v="áno"/>
    <s v="DOV/NP"/>
    <s v="MPSVR SR"/>
    <s v="MPSVR SR"/>
    <s v="ESF+"/>
    <s v="Sociálna inklúzia"/>
    <s v="sociálne začlenenie"/>
    <s v="PO4"/>
    <d v="2023-11-24T00:00:00"/>
  </r>
  <r>
    <s v="Zručnosti pre trh práce "/>
    <s v="• poskytovanie finančných príspevkov uchádzačom o zamestnanie za účelom nadobúdania/zmeny zručností potrebných pre aktívnu účasť na trhu práce_x000a_• poskytovanie finančných príspevkov záujemcom o zamestnanie (osobám na trhu práce) za účelom nadobúdania/zmeny zručností potrebných pre zotrvanie na trhu práce alebo zlepšenie situácie na trhu práce_x000a_• podpora nadobúdania a zmeny zručností mladých ľudí v situácii NEET"/>
    <s v="Ústredie práce, sociálnych vecí a rodiny"/>
    <s v="4Q/2023"/>
    <s v="február 2024"/>
    <n v="38427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_x000a_ESO4.4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_x000a__x000a_Podpora adaptácie pracovníkov, podnikov a podnikateľov na zmeny, ako aj aktívneho a zdravého starnutia a zdravého a vhodne prispôsobeného pracovného prostredia, ktoré rieši zdravotné riziká"/>
    <s v=" -"/>
    <s v="áno"/>
    <s v="DOV/NP"/>
    <s v="MPSVR SR"/>
    <s v="MPSVR SR"/>
    <s v="ESF+"/>
    <s v="Zamestnanosť / Zručnosti"/>
    <s v="podpora zamestnateľnosti / zvyšovanie zručností"/>
    <s v="PO4"/>
    <m/>
  </r>
  <r>
    <s v="Inovácia v poskytovaní pomoci osobám ohrozeným chudobou alebo sociálnym vylúčením"/>
    <s v="_x000a_• zabezpečovanie terénnej sociálnej práce s cieľom podporiť individualizovaný prístup k osobám ohrozeným chudobou a sociálnym vylúčením_x000a_"/>
    <s v="Ústredie práce, sociálnych vecí a rodiny"/>
    <s v="4Q/2023"/>
    <d v="2024-01-19T00:00:00"/>
    <n v="1597740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2"/>
    <s v="Podpora sociálnej integrácie osôb ohrozených chudobou alebo sociálnym vylúčením vrátane najodkázanejších osôb a detí "/>
    <s v=" -"/>
    <s v="áno"/>
    <s v="DOV/NP"/>
    <s v="MPSVR SR"/>
    <s v="MPSVR SR"/>
    <s v="ESF+"/>
    <s v="Sociálna inklúzia"/>
    <s v="sociálne začlenenie"/>
    <s v="PO4"/>
    <d v="2023-11-20T00:00:00"/>
  </r>
  <r>
    <s v="Rozvoj výkonu opatrení sociálnoprávnej ochrany detí a sociálne kurately II."/>
    <s v="• vytvorenie dostupnej a funkčnej siete odbornej pomoci deťom, rodičom a (náhradným) rodinám na dobrovoľnej báze_x000a_• rozširovanie a skvalitňovanie metód práce s dieťaťom umiestneným v zariadení na základe rozhodnutia súdu a jeho rodinou_x000a_"/>
    <s v="Ústredie práce, sociálnych vecí a rodiny"/>
    <s v="4Q/2023"/>
    <s v="február 2024"/>
    <n v="62735795.640000001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1"/>
    <s v="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 "/>
    <s v=" -"/>
    <s v="áno"/>
    <s v="DOV/NP"/>
    <s v="MPSVR SR"/>
    <s v="MPSVR SR"/>
    <s v="ESF+"/>
    <s v="Sociálna inklúzia"/>
    <s v="výkon opatrení SPODaSK / _x000a_podpora náhradných rodín"/>
    <s v="PO4"/>
    <m/>
  </r>
  <r>
    <s v="Poskytovanie potravinovej a/alebo základnej materiálnej pomoci najodkázanejším osobám"/>
    <s v="• distribúcia potravinovej pomoci ako nástroj riešenia potravinovej deprivácie_x000a_• distribúcia materiálnej pomoci na zabezpečenie hygieny ako nástroj riešenia materiálnej deprivácie_x000a_• poskytovanie teplého jedla ako nástroj riešenia potravinovej deprivácie_x000a_• distribúcia základnej materiálnej pomoci ako nástroj riešenia materiálnej deprivácie"/>
    <s v="MPSVR SR "/>
    <s v="4Q/2023"/>
    <s v="február 2024"/>
    <n v="57173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3"/>
    <s v="Riešenie materiálnej depriváciee"/>
    <s v=" -"/>
    <s v="áno"/>
    <s v="DOV/NP"/>
    <s v="MPSVR SR"/>
    <s v="MPSVR SR"/>
    <s v="ESF+"/>
    <s v="Sociálna inklúzia"/>
    <s v="potravinová a materiálna pomoc"/>
    <s v="PO4"/>
    <m/>
  </r>
  <r>
    <s v="Krok za krokom II.  - začlenenie nekatívnych osôb na trh práce"/>
    <s v="• zabezpečovanie individualizovaného a komplexného prístupu k znevýhodneným uchádzačom o zamestnanie alebo neaktívnym osobám so zameraním na poradenské činnosti a asistenciu pri identifikácii vhodných podporných nástrojov_x000a_• zabezpečovanie individualizovaného prístupu pre mladých ľudí ohrozených situáciou NEET alebo v situácii NEET, vrátane podpory pri samozamestnaní"/>
    <s v="Dopytovo orientované projekty - rôzne subjekty "/>
    <s v="4Q/2023"/>
    <s v="otvorená výzva (do vyčerpania alokácie)"/>
    <n v="2035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"/>
    <s v=" -"/>
    <s v="áno"/>
    <s v="DOV/NP"/>
    <s v="MPSVR SR"/>
    <s v="MPSVR SR"/>
    <s v="ESF+"/>
    <s v="Zamestnanosť"/>
    <s v="zvyšovanie zamestnanosti"/>
    <s v="PO4"/>
    <m/>
  </r>
  <r>
    <s v="SME SI ROVNÍ II. "/>
    <s v="• zabezpečovanie individualizovaného a komplexného prístupu k znevýhodneným uchádzačom o zamestnanie alebo neaktívnym osobám so zameraním na poradenské činnosti a asistenciu pri identifikácii vhodných podporných nástrojov"/>
    <s v="Slovenský paralympijský výbor"/>
    <s v="4Q/2023"/>
    <s v="február 2024"/>
    <n v="6505793.0899999999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"/>
    <s v="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"/>
    <s v=" -"/>
    <s v="áno"/>
    <s v="DOV/NP"/>
    <s v="MPSVR SR"/>
    <s v="MPSVR SR"/>
    <s v="ESF+"/>
    <s v="Zamestnanosť"/>
    <s v="zvyšovanie zamestnanosti"/>
    <s v="PO4"/>
    <m/>
  </r>
  <r>
    <s v="Rozvoj jednotných kontaktných miest (JKM) Záruky pre mladých v regiónoch Slovenska"/>
    <s v="• poskytovanie integrovaných informačných a poradenských služieb pre mladých ľudí"/>
    <s v="Dopytovo orientované projekty - VÚC "/>
    <s v="4Q/2023"/>
    <s v="február 2024"/>
    <n v="642535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2"/>
    <s v="Podpora sociálnej integrácie osôb ohrozených chudobou alebo sociálnym vylúčením vrátane najodkázanejších osôb a detí "/>
    <s v=" -"/>
    <s v="áno"/>
    <s v="DOV/NP"/>
    <s v="MPSVR SR"/>
    <s v="MPSVR SR"/>
    <s v="ESF+"/>
    <s v="Sociálna inklúzia"/>
    <s v="podpora mladých ľudí"/>
    <s v="PO4"/>
    <m/>
  </r>
  <r>
    <s v="Prevencia a eliminácia násilia a sociálneho vylúčenia prostredníctvom národných liniek pomoci"/>
    <s v="• prevencia a eliminácia násilia, individualizované poradenské služby pre obete násilia a v oblasti podpory duševného zdravia, vrátane anonymizovanej podpory prostredníctvom IKT_x000a_• informačné aktivity a mediálne kampane zamerané na niektorú z nasledovných oblastí: násilie na ženách a deťoch, práva detí, podmienky života a práva osôb so zdravotným postihnutím, bývanie, deinštitucionalizácia a komunitné sociálne služby"/>
    <s v="Ústredie práce, sociálnych vecí a rodiny"/>
    <s v="4Q/2023"/>
    <s v="február 2024"/>
    <n v="590939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8"/>
    <s v="Podpora aktívneho začlenenia s cieľom podporovať rovnosť príležitostí, nediskrimináciu a aktívnu účasť a zlepšenie zamestnateľnosti, najmä v prípade znevýhodnených skupín "/>
    <s v=" -"/>
    <s v="áno"/>
    <s v="DOV/NP"/>
    <s v="MPSVR SR"/>
    <s v="MPSVR SR"/>
    <s v="ESF+"/>
    <s v="Sociálna inklúzia"/>
    <s v="anonymizované poradenstvo"/>
    <s v="PO4"/>
    <m/>
  </r>
  <r>
    <s v="Podpora opatrovateľskej služby"/>
    <s v="• zabezpečenie dodatočných personálnych kapacít v dlhodobej starostlivosti o osoby odkázané na pomoc inej osoby"/>
    <s v="Ústredie práce, sociálnych vecí a rodiny"/>
    <s v="4Q/2023"/>
    <s v="február 2024"/>
    <n v="7891461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1"/>
    <s v="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 "/>
    <s v=" -"/>
    <s v="áno"/>
    <s v="DOV/NP"/>
    <s v="MPSVR SR"/>
    <s v="MPSVR SR"/>
    <s v="ESF+"/>
    <s v="Sociálna inklúzia"/>
    <s v="opatrovateľská starostlivosť"/>
    <s v="PO4"/>
    <m/>
  </r>
  <r>
    <s v="Terénna sociálna práca a komunitné centrá"/>
    <s v="• rozvoj komunít prostredníctvom činnosti komunitných centier_x000a_• zabezpečovanie terénnej sociálnej práce s cieľom podporiť individualizovaný prístup k osobám ohrozeným chudobou a sociálnym vylúčením"/>
    <s v="Implementačná agentúra Ministerstva práce, sociálnych vecí a rodiny Slovenskej republiky"/>
    <s v="4Q/2023"/>
    <s v="11.10.2023"/>
    <n v="20824426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8_x000a_ESO4.12"/>
    <s v="Podpora aktívneho začlenenia s cieľom podporovať rovnosť príležitostí, nediskrimináciu a aktívnu účasť a zlepšenie zamestnateľnosti, najmä v prípade znevýhodnených skupín_x000a__x000a_Podpora sociálnej integrácie osôb ohrozených chudobou alebo sociálnym vylúčením vrátane najodkázanejších osôb a detí"/>
    <s v=" -"/>
    <s v="áno"/>
    <s v="DOV/NP"/>
    <s v="MPSVR SR"/>
    <s v="MPSVR SR"/>
    <s v="ESF+"/>
    <s v="Sociálna inklúzia"/>
    <s v="sociálne začlenenie"/>
    <s v="PO4"/>
    <d v="2023-08-11T00:00:00"/>
  </r>
  <r>
    <s v="Šanca na návrat 2"/>
    <s v="• komplexná podpora osôb vo výkone trestu odňatia slobody a po prepustení, zameraná na zníženie rizika ich sociálneho vylúčenia a zlepšenia predpokladov na ich aktívne začlenenie"/>
    <s v="Generálne riaditeľstvo Zboru väzenskej a justičnej stráže"/>
    <s v="4Q/2023"/>
    <s v="14.11.2023"/>
    <n v="15297651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8"/>
    <s v="Podpora aktívneho začlenenia s cieľom podporovať rovnosť príležitostí, nediskrimináciu a aktívnu účasť a zlepšenie zamestnateľnosti, najmä v prípade znevýhodnených skupín"/>
    <s v=" -"/>
    <s v="áno"/>
    <s v="DOV/NP"/>
    <s v="MPSVR SR"/>
    <s v="MPSVR SR"/>
    <s v="ESF+"/>
    <s v="Sociálna inklúzia"/>
    <s v="sociálne začlenenie"/>
    <s v="PO4"/>
    <d v="2023-09-14T00:00:00"/>
  </r>
  <r>
    <s v="Horizontálna podpora účasti SR v Európskom výskumnom priestore II _x000a_(realizácia funkčného systému odbornej podpory účasti slovenských inštitúcií z verejného sektora a podnikov v Európskom výskumnom priestore a v európskych výskumných a inovačných programoch)"/>
    <s v="Neuvedené"/>
    <s v="Centrum vedecko-technických informácií SR (NP)"/>
    <s v="4Q/2023"/>
    <s v="3 mesiace od vyhlásenia výzvy"/>
    <n v="8746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1"/>
    <s v="Rozvoj a rozšírenie výskumných a inovačných kapacít a využívanie pokročilých technológií"/>
    <m/>
    <s v="áno"/>
    <s v="DOV/NP"/>
    <s v="MŠVVaŠ SR"/>
    <s v="MŠVVaŠ SR"/>
    <s v="EFRR"/>
    <s v="Vzdelávanie, veda, výskum, inovácie"/>
    <s v="veda, výskum, inovácie"/>
    <s v="PO1"/>
    <m/>
  </r>
  <r>
    <s v="Podpora odborného vzdelávania a prípravy v rámci iniciatívy Catching-up regions (CURI)"/>
    <s v="Podpora systémov kvality počiatočného OVP a pokračujúceho OVP                                                                                    Diseminácia výsledkov a výstupov Regionálnej platformy odborného vzdelávania a prípravy smerom k vytvoreniu inovatívneho, inkluzívneho a dostupného vzdelávacieho priestoru v Banskobystrickom kraji                                                                                                                       Zlepšenie a inovácia stredného odborného školstva na území PSK prostredníctvom inovácie školských vzdelávacích programov, obsahov a metód vzdelávania, podpory činnosti regionálnej platformy v oblasti školských politík prepojenej s trhom práce a vzdelávania pedagogických zamestnancov "/>
    <s v="Banskobystrický samosprávny kraj, Prešovský samosprávny kraj "/>
    <s v="4Q/2023"/>
    <s v="1Q/2024"/>
    <n v="13964896.050000001"/>
    <s v="_x000a_Banskobystrický samosprávny kraj,_x000a_Prešovský samosprávny kraj,_x000a_"/>
    <s v="ESO4.5"/>
    <s v="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"/>
    <s v=" -"/>
    <s v="áno"/>
    <s v="DOV/NP"/>
    <s v="MŠVVaŠ SR"/>
    <s v="MŠVVaŠ SR"/>
    <s v="ESF+"/>
    <s v="Vzdelávanie, veda, výskum, inovácie"/>
    <s v="vzdelávanie, školy"/>
    <s v="PO4"/>
    <m/>
  </r>
  <r>
    <s v="Národný informačný systém podpory výskumu a vývoja_x000a_ (zabezpečenie prístupu k svetovým elektronickým  informačným zdrojom pre výskum a inovácie na Slovensku)"/>
    <s v="Neuvedené"/>
    <s v="Centrum vedecko-technických informácií SR (NP)"/>
    <s v="4Q/2023"/>
    <s v="6 mesiacov od vyhlásenia výzvy"/>
    <n v="36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1.1"/>
    <s v="Rozvoj a rozšírenie výskumných a inovačných kapacít a využívanie pokročilých technológií"/>
    <m/>
    <s v="áno"/>
    <s v="DOV/NP"/>
    <s v="MŠVVaŠ SR"/>
    <s v="MŠVVaŠ SR"/>
    <s v="EFRR"/>
    <s v="Vzdelávanie, veda, výskum, inovácie"/>
    <s v="veda, výskum, inovácie"/>
    <s v="PO1"/>
    <m/>
  </r>
  <r>
    <s v="Posilnenie a modernizácia intervenčných kapacít a infraštruktúry na zvládanie katastrof"/>
    <s v="• posilnenie a modernizácia intervenčných kapacít na zvládnutie mimoriadnych udalostí_x000a_• posilnenia kapacít riadenia rizík_x000a_• zabezpečenia infraštruktúry pre špecializovaný výcvik_x000a_• podpora modernizácie a budovania modulov Mechanizmu Únie v oblasti civilnej ochrany"/>
    <s v="žiadatelia patriaci do kategórie prijímateľov „vybrané subjekty štátnej správy“, v zmysle kap. 1, písm. a) SF"/>
    <s v="4Q/2023"/>
    <s v="otvorená výzva (do vyčerpania alokácie)"/>
    <n v="772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4"/>
    <s v="Podpora adaptácie na zmenu klímy a prevencie rizika katastrof a odolnosti s prihliadnutím na ekosystémové prístupy"/>
    <s v="2.4.8"/>
    <s v="nie"/>
    <s v="DOV/NP"/>
    <s v="MV SR"/>
    <s v="MV SR"/>
    <s v="EFRR"/>
    <s v="Životné prostredie"/>
    <s v="ochrana životného prostredia"/>
    <s v="PO2"/>
    <m/>
  </r>
  <r>
    <s v="Identifikácia vývoja rizík, určenie spôsobov prevencie, zavádzanie postupov a opatrení na pripravenosť a reakciu na katastrofy spôsobené zmenou klímy"/>
    <s v="• aktualizácia východiskového dokumentu pre riadenie rizík a na identifikáciu budúcich potrebných legislatívnych úprav_x000a_• vykonanie evidencie existujúcich plánov a vedenia prehľadu plánov spracovávania na úseku krízového riadenia štátu_x000a_• zavedenia efektívneho systému koordinácie činností v rámci územnej samosprávy v oblasti riadenia rizík_x000a_• aktualizácie Katalógu hrozieb  na základe nových skúseností a výsledkov výskumu v oblasti manažmentu bezpečnostných rizík"/>
    <s v="žiadatelia patriaci do kategórie prijímateľov „vybrané subjekty štátnej správy“, v zmysle kap. 1, písm. a) SF"/>
    <s v="4Q/2023"/>
    <s v="otvorená výzva (do vyčerpania alokácie)"/>
    <n v="23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4"/>
    <s v="Podpora adaptácie na zmenu klímy a prevencie rizika katastrof a odolnosti s prihliadnutím na ekosystémové prístupy"/>
    <s v="2.4.7"/>
    <s v="nie"/>
    <s v="DOV/NP"/>
    <s v="MV SR"/>
    <s v="MV SR"/>
    <s v="EFRR"/>
    <s v="Životné prostredie"/>
    <s v="ochrana životného prostredia"/>
    <s v="PO2"/>
    <m/>
  </r>
  <r>
    <s v="Budovanie a modernizácia systémov včasného varovania"/>
    <s v="• dobudovanie a modernizácia informačnej a technologickej základne pre efektívne riadenie krízových situácií_x000a_• budovanie a modernizácia systémov včasného varovania a vyrozumenia_x000a_• podpory vedy a výskumu v oblasti včasného odhaľovania nových bezpečnostných hrozieb"/>
    <s v="žiadatelia patriaci do kategórie prijímateľov „vybrané subjekty štátnej správy“, v zmysle kap. 1, písm. a) SF (NP)"/>
    <s v="4Q/2023"/>
    <s v="otvorená výzva (do vyčerpania alokácie)"/>
    <n v="279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4"/>
    <s v="Podpora adaptácie na zmenu klímy a prevencie rizika katastrof a odolnosti s prihliadnutím na ekosystémové prístupy"/>
    <s v="2.4.9"/>
    <s v="nie"/>
    <s v="DOV/NP"/>
    <s v="MV SR"/>
    <s v="MV SR"/>
    <s v="EFRR"/>
    <s v="Životné prostredie"/>
    <s v="ochrana životného prostredia"/>
    <s v="PO2"/>
    <m/>
  </r>
  <r>
    <s v="Komunitná osveta - Zdravé regióny - NP"/>
    <s v="Vykonávanie komunitnej osvety zdravia najmä pre príslušníkov MRK a znevýhodnené skupiny na podporu zdravia a prevenciu ochorení - NP"/>
    <s v="štát. prísp. org. Zdravé regióny"/>
    <s v="4Q/2023"/>
    <s v="4Q/2023"/>
    <n v="48591119"/>
    <s v="Bratislavský samosprávny kraj, Trnavský samosprávny kraj, _x000a_Nitriansky samosprávny kraj, _x000a_Trenčiansky samosprávny kraj, _x000a_Žilinský samosprávny kraj,_x000a_Banskobystrický samosprávny kraj,_x000a_Prešovský samosprávny kraj,_x000a_Košický samosprávny kraj"/>
    <s v="ESO4.11"/>
    <s v="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 "/>
    <s v=" -"/>
    <s v="áno"/>
    <s v="DOV/NP"/>
    <s v="MZ SR"/>
    <s v="MZ SR"/>
    <s v="ESF+"/>
    <s v="Sociálna inklúzia"/>
    <s v="marginalizované rómske komunity"/>
    <s v="PO4"/>
    <d v="2023-10-24T00:00:00"/>
  </r>
  <r>
    <s v="Podpora CIZS - implementácia CIZS na základe integrovanej územnej stratégie prostrdníctvom integrovanej územnej investície (IUS, IÚI  - Integrované územné investície)"/>
    <s v="Doplnenie siete centier integrovanej zdravotnej starostlivosti za účelom transformácie poskytovania ambulantnej zdravotnej starostlivosti na komunitnej  úrovni - IÚI"/>
    <s v="obce, VÚC, n. o."/>
    <s v="4Q/2023"/>
    <s v="otvorená výzva"/>
    <n v="20500000"/>
    <s v="Bratislavský samosprávny kraj_x000a_Trnavský samosprávny kraj      _x000a_Trenčiansky samosprávny kraj_x000a_Nitriansky samosprávny kraj, _x000a_Žilinský samosprávny kraj,_x000a_Banskobystrický samosprávny kraj,_x000a_Prešovský samosprávny kraj,_x000a_Košický samosprávny kraj"/>
    <s v="RSO4.5"/>
    <s v="Zabezpečenie rovného prístupu k zdravotnej starostlivosti a zvýšenie odolnosti systémov zdravotnej starostlivosti vrátane primárnej starostlivosti a podpory prechodu z inštitucionálnej starostlivosti na rodinnú a komunitnú starostlivosť."/>
    <s v=" -"/>
    <s v="áno "/>
    <s v="IÚI"/>
    <s v="MZ SR"/>
    <s v="MZ SR"/>
    <s v="EFRR"/>
    <s v="Zdravotníctvo"/>
    <s v="Ambulantná zdravotná starostlivosť"/>
    <s v="PO4"/>
    <m/>
  </r>
  <r>
    <s v="Výstavba stokovej siete a čistiarní odpadových vôd v aglomeráciách nad 2 000 EO v zmysle záväzkov SR voči EÚ_x000a__x000a_Výstavba verejných vodovodov v obciach nad 2000 obyvateľov_x000a_(Kohézny fond)"/>
    <s v="Budovanie stokovej siete a ČOV v aglomeráciách nad 2000 EO;  _x000a_Budovanie ČOV v aglomeráciách do 2000 EO, ak už je vybudovaná stoková sieť min. na 80% celej aglomerácie; _x000a_Budovanie decentralizovaných systémov nakladania s komunálnymi odpadovými vodami v aglomeráciách nad 2000 EO; _x000a_Výstavba a rozšírenie verejných vodovodov v aglomeráciách nad 2000 EO; "/>
    <s v="subjekt verejného práva podľa zákona č. 442/2002 Z. z. o verejných vodovodoch a verejných kanalizáciách a o zmene a doplnení zákona č. 276/2001 Z. z. o regulácii v sieťových odvetviach v znení neskorších predpisov. "/>
    <s v="4Q/2023"/>
    <s v="otvorená výzva, 3-mesačný interval hodnotiaceho kola"/>
    <n v="85693015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5"/>
    <s v="Podpora prístupu k vode a udržateľného vodného hospodárstva"/>
    <s v="2.5.1_x000a_2.5.4"/>
    <s v="áno"/>
    <s v="DOV/NP"/>
    <s v="MŽP SR"/>
    <s v="MŽP SR"/>
    <s v="EFRR, KF"/>
    <s v="Životné prostredie"/>
    <s v="kanalizácie, vodovody, čistiarne odpadových vôd"/>
    <s v="PO2"/>
    <d v="2023-09-29T00:00:00"/>
  </r>
  <r>
    <s v="Výstavba stokovej siete a čistiarní odpadových vôd v aglomeráciách nad 2 000 EO v zmysle záväzkov SR voči EÚ_x000a__x000a_Výstavba verejných vodovodov v obciach nad 2000 obyvateľov_x000a_(EFRR)"/>
    <s v="Budovanie stokovej siete a ČOV v aglomeráciách nad 2000 EO;  _x000a_Budovanie ČOV v aglomeráciách do 2000 EO, ak už je vybudovaná stoková sieť min. na 80% celej aglomerácie; _x000a_Budovanie decentralizovaných systémov nakladania s komunálnymi odpadovými vodami v aglomeráciách nad 2000 EO; _x000a_Výstavba a rozšírenie verejných vodovodov v aglomeráciách nad 2000 EO; "/>
    <s v="subjekt verejného práva podľa zákona č. 442/2002 Z. z. o verejných vodovodoch a verejných kanalizáciách a o zmene a doplnení zákona č. 276/2001 Z. z. o regulácii v sieťových odvetviach v znení neskorších predpisov. "/>
    <s v="4Q/2023"/>
    <s v="otvorená výzva, 3-mesačný interval hodnotiaceho kola"/>
    <n v="73906822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5"/>
    <s v="Podpora prístupu k vode a udržateľného vodného hospodárstva"/>
    <s v="2.5.1_x000a_2.5.4"/>
    <s v="áno"/>
    <s v="DOV/NP"/>
    <s v="MŽP SR"/>
    <s v="MŽP SR"/>
    <s v="EFRR, KF"/>
    <s v="Životné prostredie"/>
    <s v="kanalizácie, vodovody, čistiarne odpadových vôd"/>
    <s v="PO2"/>
    <d v="2023-09-29T00:00:00"/>
  </r>
  <r>
    <s v="Vodozádržné opatrenia na adaptáciu na zmenu klímy v sídlach a krajine a /alebo ochranu pred povodňami_x000a_(mimo schém štátnej pomoci)_x000a_(Kohézny fond)"/>
    <s v="1.A) Vodozádržné opatrenia na adaptáciu na zmenu klímy v sídle a krajine realizované prostredníctvom zelenej infraštruktúry (vrátane modrej) a prírode blízkymi opatreniami _x000a_1.B) Vodozádržné opatrenia na adaptáciu na zmenu klímy v sídlach a krajine realizované kombináciou zelenej infraštruktúry resp. prírode blízkych opatrení a technických opatrení_x000a_2.A) Vodozádržné opatrenia s protipovodňovým účinkom v sídlach a krajine mimo vodných tokov realizované prostredníctvom zelenej infraštruktúry (vrátane modrej) a prírode blízkymi opatreniami _x000a_2.B)Vodozádržné opatrenia s protipovodňovým účinkom v sídlach a krajine mimo vodných tokov realizované kombináciou zelenej infraštruktúry resp. prírode blízkych opatrení a technických opatrení alebo prostredníctvom technických opatrení. "/>
    <s v="subjekty verejnej správy,_x000a_združenia právnických osôb v zmysle Občianskeho zákonníka,_x000a_združenia fyzických osôb a združenia fyzických a právnických osôb,_x000a_neziskové organizácie poskytujúce všeobecne prospešné služby, vrátane cirkví a náboženských spoločností ,_x000a_nadácie _x000a_"/>
    <s v="4Q/2023"/>
    <s v="2Q/2024_x000a_(uzavretá výzva)"/>
    <n v="40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4"/>
    <s v="Podpora adaptácie na zmenu klímy a prevencie rizika katastrof a odolnosti s prihliadnutím na ekosystémové prístupy"/>
    <s v="2.4.1"/>
    <s v="áno"/>
    <s v="DOV/NP"/>
    <s v="MŽP SR"/>
    <s v="MŽP SR"/>
    <s v="EFRR, KF"/>
    <s v="Životné prostredie"/>
    <s v="ochrana životného prostredia"/>
    <s v="PO2"/>
    <d v="2023-11-30T00:00:00"/>
  </r>
  <r>
    <s v="Podpora infraštruktúry v oblasti nakladania s komunálnymi odpadovými vodami v aglomeráciách do 2 000 EO so zameraním najmä na územia prioritné z environmentálneho hľadiska mimo dobiehajúcich regiónov_x000a__x000a_Výstavba verejných vodovodov v obciach do 2000 obyvateľov_x000a_(EFRR)"/>
    <s v="Budovanie stokovej siete a čistiarní odpadových vôd v aglomeráciách do 2000 EO nachádzajúcich v chránených vodohospodárskych oblastiach (CHVO), so zameraním na CHVO Žitný ostrov;_x000a__x000a_Budovanie decentralizovaných – t. j. individuálnych a iných primeraných systémov  nakladania s komunálnymi odpadovými vodami  v aglomeráciách do 2000 EO nachádzajúcich v chránených vodohospodárskych oblastiach (CHVO), so zameraním na CHVO Žitný ostrov;  _x000a__x000a_Výstavba a rozšírenie verejných vodovodov za podmienky súbežnej výstavby alebo existencie infraštruktúry na nakladanie s komunálnymi odpadovými vodami  v aglomeráciách do 2000 EO nachádzajúcich v chránených vodohospodárskych oblastiach (CHVO), so zameraním na CHVO Žitný ostrov;"/>
    <s v="subjekty verejného práva podľa zákona č. 442/2002 Z. z. o verejných vodovodoch a verejných kanalizáciách a o zmene a doplnení zákona č. 276/2001 Z. z. o regulácii v sieťových odvetviach v znení neskorších predpisov. "/>
    <s v="4Q/2023"/>
    <s v="otvorená výzva, 3-mesačný interval hodnotiaceho kola"/>
    <n v="21123449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2.5"/>
    <s v="Podpora prístupu k vode a udržateľného vodného hospodárstva"/>
    <s v="2.5.2_x000a_2.5.4"/>
    <s v="áno"/>
    <s v="DOV/NP"/>
    <s v="MŽP SR"/>
    <s v="MŽP SR"/>
    <s v="EFRR, KF"/>
    <s v="Životné prostredie"/>
    <s v="kanalizácie, vodovody, čistiarne odpadových vôd"/>
    <s v="PO2"/>
    <m/>
  </r>
  <r>
    <s v="Mapovanie a monitoring biotopov a druhov a monitoring cieľov ochrany prírody a biodiverzity"/>
    <s v="1. Mapovanie a monitoring biotopov a druhov európskeho významu za účelom pravidelného reportingu pre Európsku komisiu"/>
    <s v="štátna rozpočtová a príspevková organizácia zriadená, resp. v zriaďovateľskej pôsobnosti Ministerstva životného prostredia SR s pôsobnosťou v oblasti ochrany prírody"/>
    <s v="4Q/2023"/>
    <s v="otvorená výzva, 2-mesačný interval hodnotiaceho kola"/>
    <n v="18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7"/>
    <s v="Posilnenie ochrany a zachovania prírody, biodiverzity a zelenej infraštruktúry, a to aj v mestských oblastiach, a zníženie všetkých foriem znečistenia"/>
    <s v="2.7.2"/>
    <s v="áno"/>
    <s v="DOV/NP"/>
    <s v="MŽP SR"/>
    <s v="MŽP SR"/>
    <s v="KF"/>
    <s v="Životné prostredie"/>
    <s v="ochrana životného prostredia"/>
    <s v="PO2"/>
    <d v="2023-11-30T00:00:00"/>
  </r>
  <r>
    <s v="Realizácia schválených dokumentov manažmentu osobitne chránených častí prírody a krajiny_x000a_(mimo štátnej pomoci)_x000a_(EFRR)"/>
    <s v="1. Realizácia opatrení vyplývajúcich zo schválených dokumentov starostlivosti_x000a_2. Realizácia opatrení vyplývajúcich z iných schválených dokumentov manažmentu chránených území či druhov_x000a_3. Rekonštrukcia a budovanie infraštruktúry a poskytovanie služieb pre návštevníkov chránených území, najmä s cieľom ochrany biodiverzity a usmerňovania návštevnosti _x000a_4. Zabezpečenie materiálneho a technického vybavenia stráže prírody za účelom plnenia úloh stráže prírody ako súčasť aktivít schválených projektov, pričom tieto úlohy musia vyplývať zo schváleného dokumentu starostlivosti "/>
    <s v="štátna rozpočtová a príspevková organizácia zriadená, resp. v zriaďovateľskej pôsobnosti Ministerstva životného prostredia SR s pôsobnosťou v oblasti ochrany prírody_x000a__x000a_vlastníci alebo užívatelia pozemkov v chránenom území bez ohľadu na právnu formu"/>
    <s v="4Q/2023"/>
    <s v="otvorená výzva, 2-mesačný interval hodnotiaceho kola"/>
    <n v="79387637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2.7"/>
    <s v="Posilnenie ochrany a zachovania prírody, biodiverzity a zelenej infraštruktúry, a to aj v mestských oblastiach, a zníženie všetkých foriem znečistenia"/>
    <s v="2.7.1"/>
    <s v="áno"/>
    <s v="DOV/NP"/>
    <s v="MŽP SR"/>
    <s v="MŽP SR"/>
    <s v="EFRR"/>
    <s v="Životné prostredie"/>
    <s v="ochrana životného prostredia"/>
    <s v="PO2"/>
    <m/>
  </r>
  <r>
    <s v="Realizácia schválených dokumentov manažmentu osobitne chránených častí prírody a krajiny_x000a_(mimo štátnej pomoci) _x000a_(Kohézny fond)"/>
    <s v="1. Realizácia opatrení vyplývajúcich zo schválených dokumentov starostlivosti_x000a_2. Realizácia opatrení vyplývajúcich z iných schválených dokumentov manažmentu chránených území či druhov_x000a_3. Rekonštrukcia a budovanie infraštruktúry a poskytovanie služieb pre návštevníkov chránených území, najmä s cieľom ochrany biodiverzity a usmerňovania návštevnosti _x000a_4. Zabezpečenie materiálneho a technického vybavenia stráže prírody za účelom plnenia úloh stráže prírody ako súčasť aktivít schválených projektov, pričom tieto úlohy musia vyplývať zo schváleného dokumentu starostlivosti "/>
    <s v="štátna rozpočtová a príspevková organizácia zriadená, resp. v zriaďovateľskej pôsobnosti Ministerstva životného prostredia SR s pôsobnosťou v oblasti ochrany prírody_x000a__x000a_vlastníci alebo užívatelia pozemkov v chránenom území bez ohľadu na právnu formu"/>
    <s v="4Q/2023"/>
    <s v="otvorená výzva, 2-mesačný interval hodnotiaceho kola"/>
    <n v="6648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7"/>
    <s v="Posilnenie ochrany a zachovania prírody, biodiverzity a zelenej infraštruktúry, a to aj v mestských oblastiach, a zníženie všetkých foriem znečistenia"/>
    <s v="2.7.1"/>
    <s v="áno"/>
    <s v="DOV/NP"/>
    <s v="MŽP SR"/>
    <s v="MŽP SR"/>
    <s v="EFRR, KF"/>
    <s v="Životné prostredie"/>
    <s v="ochrana životného prostredia"/>
    <s v="PO2"/>
    <m/>
  </r>
  <r>
    <s v="Podpora zberu a dobudovania, intenzifikácie a rozšírenia systémov triedeného zberu komunálnych odpadov (mimo štátnej pomoci)"/>
    <s v="Podpora dobudovania, intenzifikácie a rozšírenia systémov triedeného zberu komunálnych odpadov"/>
    <s v="subjekty územnej samosprávy_x000a_a právnické osoby v 100 % vlastníctve obcí"/>
    <s v="4Q/2023"/>
    <s v="1Q/2024_x000a_(uzavretá výzva)"/>
    <n v="17671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6"/>
    <s v="Podpora prechodu na obehové hospodárstvo, ktoré efektívne využíva zdroje"/>
    <s v="2.6.2"/>
    <s v="nie"/>
    <s v="DOV/NP"/>
    <s v="MŽP SR"/>
    <s v="MŽP SR"/>
    <s v="EFRR"/>
    <s v="Životné prostredie"/>
    <s v="kanalizácie, vodovody, čistiarne odpadových vôd"/>
    <s v="PO2"/>
    <m/>
  </r>
  <r>
    <s v="Sanácia environmentálnych záťaží"/>
    <s v="Sanácia environmentálnych záťaží"/>
    <s v="ministerstvá ako povinné osoby, na ktoré prechádza povinnosť odstrániť environmentálne záťaže v súlade so zákonom 409/2011 Z. z. o niektorých opatreniach na úseku environmentálnej záťaže a o zmene a doplnení niektorých zákonov"/>
    <s v="4Q/2023"/>
    <s v="otvorená výzva, 2-mesačný interval hodnotiaceho kola"/>
    <n v="18866672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7"/>
    <s v="Posilnenie ochrany a zachovania prírody, biodiverzity a zelenej infraštruktúry, a to aj v mestských oblastiach, a zníženie všetkých foriem znečistenia"/>
    <s v="2.7.7"/>
    <s v="nie"/>
    <s v="DOV/NP"/>
    <s v="MŽP SR"/>
    <s v="MŽP SR"/>
    <s v="KF"/>
    <s v="Životné prostredie"/>
    <s v="sanácia envirozáťaží"/>
    <s v="PO2"/>
    <d v="2023-10-23T00:00:00"/>
  </r>
  <r>
    <s v="Vybudovanie environmentálneho centra Dropie - NP"/>
    <s v="1. Vybudovanie environmentálneho centra Dropie _x000a_2. Podpora investičných aktivít certifikovaných poskytovateľov EVO (environmentálnej výchovy a osvety)"/>
    <s v="Slovenská agentúra životného prostredia"/>
    <s v="4Q/2023"/>
    <s v="4Q/2023"/>
    <n v="10099803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7"/>
    <s v="Posilnenie ochrany a zachovania prírody, biodiverzity a zelenej infraštruktúry, a to aj v mestských oblastiach, a zníženie všetkých foriem znečistenia"/>
    <s v="2.7.6"/>
    <s v="nie"/>
    <s v="DOV/NP"/>
    <s v="MŽP SR"/>
    <s v="MŽP SR"/>
    <s v="KF"/>
    <s v="Životné prostredie"/>
    <s v="sanácia envirozáťaží"/>
    <s v="PO2"/>
    <d v="2023-10-25T00:00:00"/>
  </r>
  <r>
    <s v="Podpora infraštruktúry v oblasti nakladania s komunálnymi odpadovými vodami v aglomeráciách do 2 000 EO so zameraním najmä na územia prioritné z environmentálneho hľadiska mimo dobiehajúcich regiónov_x000a__x000a_Výstavba verejných vodovodov v obciach do 2000 obyvateľov_x000a_(Kohézny fond)"/>
    <s v="Budovanie stokovej siete a čistiarní odpadových vôd  v aglomeráciách do 2000 EO nachádzajúcich v chránených vodohospodárskych oblastiach (CHVO), so zameraním na CHVO Žitný ostrov;_x000a__x000a_Budovanie decentralizovaných – t. j. individuálnych a iných primeraných systémov  nakladania s komunálnymi odpadovými vodami  v aglomeráciách do 2000 EO nachádzajúcich v chránených vodohospodárskych oblastiach (CHVO), so zameraním na CHVO Žitný ostrov;  _x000a__x000a_Výstavba a rozšírenie verejných vodovodov za podmienky súbežnej výstavby alebo existencie infraštruktúry na nakladanie s komunálnymi odpadovými vodami v aglomeráciách do 2000 EO  nachádzajúcich v chránených vodohospodárskych oblastiach (CHVO), so zameraním na CHVO Žitný ostrov;"/>
    <s v="subjekty verejného práva podľa zákona č. 442/2002 Z. z. o verejných vodovodoch a verejných kanalizáciách a o zmene a doplnení zákona č. 276/2001 Z. z. o regulácii v sieťových odvetviach v znení neskorších predpisov. "/>
    <s v="4Q/2023"/>
    <s v="otvorená výzva, _x000a_3-mesačný interval hodnotiaceho kola"/>
    <n v="4000000"/>
    <s v="Bratislavský samosprávny kraj_x000a_"/>
    <s v="RSO2.5"/>
    <s v="Podpora prístupu k vode a udržateľného vodného hospodárstva"/>
    <s v="2.5.2_x000a_2.5.4"/>
    <s v="áno"/>
    <s v="DOV/NP"/>
    <s v="MŽP SR"/>
    <s v="MŽP SR"/>
    <m/>
    <m/>
    <m/>
    <s v="PO2"/>
    <m/>
  </r>
  <r>
    <s v="Podpora prevencie a manažmentu zosuvných rizík súvisiacich s nadmernou zrážkovou činnosťou_x000a_(Kohézny fond)"/>
    <s v="A. Preventívne opatrenia na územiach ohrozených zosuvnými rizikami_x000a_B. Manažment zosuvných rizík súvisiacich s nadmernou zrážkovou činnosťou"/>
    <s v="Ministerstvo životného prostredia Slovenskej republiky,_x000a_štátne rozpočtové alebo štátne príspevkové organizácie v zriaďovateľskej pôsobnosti Ministerstva životného prostredia Slovenskej republiky podľa zákona č. 569/2007 Z. z. o geologických prácach (geologický zákon) v znení neskorších predpisov"/>
    <s v="4Q/2023"/>
    <s v="otvorená výzva, 2 mesačný interval hodnotiaceho kola"/>
    <n v="38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4"/>
    <s v="Podpora adaptácie na zmenu klímy a prevencie rizika katastrof a odolnosti s prihliadnutím na ekosystémové prístupy"/>
    <s v="2.4.3"/>
    <s v="nie"/>
    <s v="DOV/NP"/>
    <s v="MŽP SR"/>
    <s v="MŽP SR"/>
    <s v="KF"/>
    <s v="Životné prostredie"/>
    <s v="ochrana životného prostredia"/>
    <s v="PO2"/>
    <m/>
  </r>
  <r>
    <s v="Budovanie verejných kanalizácií, čistiarní odpadových vôd nad 2000 EO - fázované projekty    "/>
    <s v="Budovanie stokovej siete a ČOV v aglomeráciách nad 2000 EO_x000a_"/>
    <s v="subjekty verejného práva podľa zákona č. 442/2002 Z. z. o verejných vodovodoch a verejných kanalizáciách a o zmene a doplnení zákona č. 276/2001 Z. z. o regulácii v sieťových odvetviach v znení neskorších predpisov. "/>
    <s v="4Q/2023/_x000a_§ 118 nariadenia o spoločných ustanoveniach"/>
    <m/>
    <n v="46800000"/>
    <s v="Trnavský samosprávny kraj, _x000a_Nitriansky samosprávny kraj, _x000a_Trenčiansky samosprávny kraj, _x000a_Žilinský samosprávny kraj,_x000a_Banskobystrický samosprávny kraj,_x000a_Prešovský samosprávny kraj,_x000a_Košický samosprávny kraj"/>
    <s v="RSO2.5"/>
    <s v="Podpora prístupu k vode a udržateľného vodného hospodárstva"/>
    <s v="2.5.1 _x000a_ "/>
    <s v="nie"/>
    <s v="DOV/NP"/>
    <s v="MŽP SR"/>
    <s v="MŽP SR"/>
    <s v="EFRR, KF"/>
    <s v="Životné prostredie"/>
    <s v="kanalizácie, vodovody, čistiarne odpadových vôd"/>
    <s v="PO2"/>
    <m/>
  </r>
  <r>
    <s v="Budovanie verejných kanalizácií, čistiarní odpadových vôd do 2000 EO - fázované projekty  "/>
    <s v="Budovanie ČOV v aglomeráciách do 2000 EO, ak už je vybudovaná stoková sieť min. na 80% celej aglomerácie"/>
    <s v="subjekt verejného práva podľa zákona č. 442/2002 Z. z. o verejných vodovodoch a verejných kanalizáciách a o zmene a doplnení zákona č. 276/2001 Z. z. o regulácii v sieťových odvetviach v znení neskorších predpisov. "/>
    <s v="_x000a_4Q/2023/_x000a_§ 118 nariadenia o spoločných ustanoveniach"/>
    <m/>
    <n v="91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5"/>
    <s v="Podpora prístupu k vode a udržateľného vodného hospodárstva"/>
    <s v="2.5.2"/>
    <s v="nie"/>
    <s v="DOV/NP"/>
    <s v="MŽP SR"/>
    <s v="MŽP SR"/>
    <m/>
    <m/>
    <m/>
    <s v="PO2"/>
    <m/>
  </r>
  <r>
    <s v="Sanácia environmentálnych záťaží - fázované projekty  "/>
    <s v="Sanácia environmentálnych záťaží"/>
    <s v="ministerstvá ako povinné osoby, na ktoré prechádza povinnosť odstrániť environmentálne záťaže v súlade so zákonom 409/2011 Z. z. o niektorých opatreniach na úseku environmentálnej záťaže a o zmene a doplnení niektorých zákonov"/>
    <s v="4Q/2023/_x000a_§ 118 nariadenia o spoločných ustanoveniach"/>
    <s v="otvorená výzva, 2-mesačný interval hodnotiaceho kola"/>
    <n v="19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7"/>
    <s v="Posilnenie ochrany a zachovania prírody, biodiverzity a zelenej infraštruktúry, a to aj v mestských oblastiach, a zníženie všetkých foriem znečistenia"/>
    <s v="2.7.7"/>
    <s v="nie"/>
    <s v="DOV/NP"/>
    <s v="MŽP SR"/>
    <s v="MŽP SR"/>
    <s v="KF"/>
    <s v="Životné prostredie"/>
    <s v="sanácia envirozáťaží"/>
    <s v="PO2"/>
    <m/>
  </r>
  <r>
    <s v="Znižovanie energetickej náročnosti budov (1) -  DOP"/>
    <s v="Obnova verejných budov s uplatňovaním princípu prvoradosti energetickej efektívnosti"/>
    <s v="subjekty verejnej správy"/>
    <s v="4Q/2023"/>
    <s v="4Q/2023                          ďalšie kolá každý týždeň"/>
    <n v="133700001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1"/>
    <s v="Podpora energetickej efektívnosti a znižovania emisií skleníkových plynov"/>
    <s v="2.1.2"/>
    <s v="áno"/>
    <s v="DOV/NP"/>
    <s v="SIEA"/>
    <s v="SIEA"/>
    <s v="EFRR"/>
    <s v="Životné prostredie"/>
    <s v="zvyšovanie energetickej efektívnosti budov a OZE"/>
    <s v="PO2"/>
    <m/>
  </r>
  <r>
    <s v="Podpora využívania OZE v domácnostiach (inovácia Zelená domácnostiam) - NP"/>
    <s v="Poskytovanie poukážok na inštaláciu zariadení využívajúcich veternú a slnečnú energiu, energiu z okolia (tepelné čerpadlá) na výrobu tepla/chladu a elektriny (vrátane akumulácie)"/>
    <s v="Slovenská inovačná a energetická agentúra"/>
    <s v="4Q/2023"/>
    <s v="4Q/2023"/>
    <n v="116056048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2"/>
    <s v="Podpora energie z obnoviteľných zdrojov v súlade so smernicou (EÚ) 2018/2001 o podpore využívania energie z obnoviteľných zdrojov[1] vrátane kritérií udržateľnosti, ktoré sú v nej stanovené "/>
    <s v="2.2.3"/>
    <s v="nie"/>
    <s v="DOV/NP"/>
    <s v="SIEA"/>
    <s v="SIEA"/>
    <s v="EFRR"/>
    <s v="Životné prostredie"/>
    <s v="zvyšovanie energetickej efektívnosti budov a OZE"/>
    <s v="PO2"/>
    <m/>
  </r>
  <r>
    <s v="Podpora využívania OZE v systémoch zásobovania energiou - DOP"/>
    <s v="Podpora zariadení využívajúcich OZE, ktoré sú súčasťou systému zásobovania energiou verejných budov"/>
    <s v="subjekty verejnej správy"/>
    <s v="4Q/2023"/>
    <s v="4Q/2023                          ďalšie kolá každý týždeň"/>
    <n v="10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2"/>
    <s v="Podpora energie z obnoviteľných zdrojov v súlade so smernicou (EÚ) 2018/2001 o podpore využívania energie z obnoviteľných zdrojov[1] vrátane kritérií udržateľnosti, ktoré sú v nej stanovené "/>
    <s v="2.2.2"/>
    <s v="áno"/>
    <s v="DOV/NP"/>
    <s v="SIEA"/>
    <s v="SIEA"/>
    <s v="EFRR"/>
    <s v="Životné prostredie"/>
    <s v="zvyšovanie energetickej efektívnosti budov a OZE"/>
    <s v="PO2"/>
    <m/>
  </r>
  <r>
    <s v="Podpora využívania OZE ...(1) - NP (vouchre pre podniky)"/>
    <s v="Inštalácia zariadení využívajúcich OZE"/>
    <s v="Slovenská inovačná a energetická agentúra"/>
    <s v="4Q/2023"/>
    <s v="4Q/2023"/>
    <n v="55930017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2"/>
    <s v="Podpora energie z obnoviteľných zdrojov v súlade so smernicou (EÚ) 2018/2001 o podpore využívania energie z obnoviteľných zdrojov[1] vrátane kritérií udržateľnosti, ktoré sú v nej stanovené "/>
    <s v="2.2.1"/>
    <s v="nie"/>
    <s v="DOV/NP"/>
    <s v="SIEA"/>
    <s v="SIEA"/>
    <s v="EFRR"/>
    <s v="Životné prostredie"/>
    <s v="zvyšovanie energetickej efektívnosti budov a OZE"/>
    <s v="PO2"/>
    <m/>
  </r>
  <r>
    <s v="Znižovanie energetickej náročnosti budov -  DOP"/>
    <s v="Obnova verejných budov s uplatňovaním princípu prvoradosti energetickej efektívnosti"/>
    <s v="Verejný sektor"/>
    <s v="4Q/2023"/>
    <s v="otvorená výzva s pravidelnými hodnotiacimi kolami"/>
    <n v="15828201"/>
    <s v="Horná Nitra (okres Prievidza, Partizánske)"/>
    <s v="JSO8.1"/>
    <s v="Podpora energetickej efektívnosti a znižovania emisií skleníkových plynov"/>
    <s v="8.2.1"/>
    <s v="áno"/>
    <s v="DOV/NP"/>
    <s v="SIEA"/>
    <s v="SIEA"/>
    <s v="FST"/>
    <s v="Životné prostredie"/>
    <s v="energetika"/>
    <s v="FST"/>
    <m/>
  </r>
  <r>
    <s v="Podpora rozvoja regionálnej a lokálnej energetiky  - NP"/>
    <s v="Zavádzanie systematického prístupu k riadeniu a využívaniu energie na úrovni regiónov prostredníctvom vytvorenia a prevádzky tzv. Krajských energetických centier  a Regionálnych centier udržateľnej energetiky_x000a_"/>
    <s v="Slovenská inovačná a energetická agentúra,_x000a_samosprávny kraj"/>
    <s v="4Q/2023"/>
    <s v="4Q/2023"/>
    <n v="35780850.399999999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1"/>
    <s v="Podpora energetickej efektívnosti a znižovania emisií skleníkových plynov"/>
    <s v="2.1.3"/>
    <s v="nie"/>
    <s v="DOV/NP"/>
    <s v="SIEA"/>
    <s v="SIEA"/>
    <s v="EFRR"/>
    <s v="Životné prostredie"/>
    <s v="energetika"/>
    <s v="PO2"/>
    <m/>
  </r>
  <r>
    <s v="Rozšírenie informačného systému energetickej efektívnosti pre potreby KEC a RCUE - NP"/>
    <s v="Vytvorenie komplexného rámca zberu údajov využiteľný na modelovanie údajov o energií a klíme"/>
    <s v="Slovenská inovačná a energetická agentúra,_x000a_samosprávny kraj"/>
    <s v="4Q/2023"/>
    <s v="4Q/2023"/>
    <n v="8819149.5999999996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1"/>
    <s v="Podpora energetickej efektívnosti a znižovania emisií skleníkových plynov"/>
    <s v="2.1.3"/>
    <s v="nie"/>
    <s v="DOV/NP"/>
    <s v="SIEA"/>
    <s v="SIEA"/>
    <s v="EFRR"/>
    <s v="Životné prostredie"/>
    <s v="energetika"/>
    <s v="PO2"/>
    <m/>
  </r>
  <r>
    <s v="Podpora využívania OZE"/>
    <s v="Inštalácia zariadení využívajúcich OZE"/>
    <s v="finančná inštitúcia - sprostredkovateľ"/>
    <s v="4Q/2023"/>
    <s v="-"/>
    <n v="15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2"/>
    <s v="Podpora energie z obnoviteľných zdrojov v súlade so smernicou (EÚ) 2018/2001 o podpore využívania energie z obnoviteľných zdrojov vrátane kritérií udržateľnosti, ktoré sú v nej stanovené "/>
    <s v="2.2.1"/>
    <s v="nie"/>
    <s v="FN"/>
    <s v="SIEA"/>
    <s v="SIEA"/>
    <s v="EFRR"/>
    <s v="Životné prostredie"/>
    <s v="Zvyšovanie energetickej efektívnosti budov a OZE"/>
    <s v="PO2"/>
    <m/>
  </r>
  <r>
    <s v="Zlepšovanie energetickej efektívnosti v podnikoch"/>
    <s v="Podpora opatrení energetickej efektívnosti pre podniky (budovy, technologické zariadenia, dopravné prostriedky), zavádzanie systémov monitorovania, optimalizácie a riadenia spotreby energie, zvyšovanie účinnosti distribúcie energie"/>
    <s v="finančná inštitúcia - sprostredkovateľ"/>
    <s v="4Q/2023"/>
    <s v="-"/>
    <n v="35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1"/>
    <s v="Podpora energetickej efektívnosti a znižovania emisií skleníkových plynov"/>
    <s v="2.1.1"/>
    <s v="nie"/>
    <s v="FN"/>
    <s v="SIEA"/>
    <s v="SIEA"/>
    <s v="EFRR"/>
    <s v="Životné prostredie"/>
    <s v="Zvyšovanie energetickej efektívnosti budov a OZE"/>
    <s v="PO2"/>
    <m/>
  </r>
  <r>
    <s v="Znižovanie energetickej náročnosti budov"/>
    <s v="Obnova verejných budov s uplatňovaním princípu prvoradosti energetickej efektívnosti"/>
    <s v="finančná inštitúcia - sprostredkovateľ"/>
    <s v="4Q/2023"/>
    <s v="-"/>
    <n v="500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RSO2.1"/>
    <s v="Podpora energetickej efektívnosti a znižovania emisií skleníkových plynov"/>
    <s v="2.1.2"/>
    <s v="nie"/>
    <s v="FN"/>
    <s v="SIEA"/>
    <s v="SIEA"/>
    <s v="EFRR"/>
    <s v="Životné prostredie"/>
    <s v="Zvyšovanie energetickej efektívnosti budov a OZE"/>
    <s v="PO2"/>
    <m/>
  </r>
  <r>
    <s v="Vysporiadanie pozemkov                                       (Podpora vysporiadania pozemkov v obciach s prítomnosťou MRK - DOP. Výzva umožní legislatívne vysporiadať pozemky pod rómskymi obydliami)"/>
    <s v="vypracovanie projektov jednoduchých pozemkových úprav"/>
    <s v="Obce z  Atlasu rómskych komunít"/>
    <s v="4Q/2023"/>
    <s v="otvorené výzva (do vyčerpania alokácie)"/>
    <n v="7600000"/>
    <s v="Bratislavský samosprávny kraj, _x000a_Trnavský samosprávny kraj, _x000a_Nitriansky samosprávny kraj, _x000a_Trenčiansky samosprávny kraj, _x000a_Žilinský samosprávny kraj,_x000a_Banskobystrický samosprávny kraj,_x000a_Prešovský samosprávny kraj,_x000a_Košický samosprávny kraj"/>
    <s v="ESO4.10"/>
    <s v="Podpora sociálno-ekonomickej integrácie marginalizovaných komunít, ako sú napríklad Rómovia"/>
    <s v=" -"/>
    <s v="nie"/>
    <s v="DOV/NP"/>
    <s v="ÚV SR - ÚSVRK"/>
    <s v="ÚV SR - ÚSVRK"/>
    <s v="ESF+"/>
    <s v="Sociálna inklúzia"/>
    <s v="marginalizované rómske komunity"/>
    <s v="PO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5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S79:U96" firstHeaderRow="1" firstDataRow="1" firstDataCol="0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V96"/>
  <sheetViews>
    <sheetView tabSelected="1" view="pageBreakPreview" topLeftCell="B1" zoomScale="70" zoomScaleNormal="115" zoomScaleSheetLayoutView="70" workbookViewId="0">
      <pane ySplit="5" topLeftCell="A77" activePane="bottomLeft" state="frozen"/>
      <selection pane="bottomLeft" sqref="A1:M82"/>
    </sheetView>
  </sheetViews>
  <sheetFormatPr defaultColWidth="8.88671875" defaultRowHeight="14.4" x14ac:dyDescent="0.3"/>
  <cols>
    <col min="1" max="1" width="43" style="1" customWidth="1"/>
    <col min="2" max="2" width="36.88671875" style="1" customWidth="1"/>
    <col min="3" max="3" width="24" style="2" customWidth="1"/>
    <col min="4" max="4" width="17.33203125" style="1" customWidth="1"/>
    <col min="5" max="5" width="18" style="1" customWidth="1"/>
    <col min="6" max="6" width="27.33203125" style="2" customWidth="1"/>
    <col min="7" max="7" width="42" style="1" customWidth="1"/>
    <col min="8" max="8" width="11.6640625" style="1" customWidth="1"/>
    <col min="9" max="9" width="35.5546875" style="1" customWidth="1"/>
    <col min="10" max="10" width="12.88671875" style="1" customWidth="1"/>
    <col min="11" max="12" width="18.33203125" style="1" customWidth="1"/>
    <col min="13" max="13" width="26" style="3" customWidth="1"/>
    <col min="14" max="14" width="29" style="1" hidden="1" customWidth="1"/>
    <col min="15" max="15" width="8.88671875" style="1" hidden="1" customWidth="1"/>
    <col min="16" max="17" width="13.6640625" style="1" hidden="1" customWidth="1"/>
    <col min="18" max="18" width="0" style="47" hidden="1" customWidth="1"/>
    <col min="19" max="19" width="15.44140625" style="1" hidden="1" customWidth="1"/>
    <col min="20" max="16384" width="8.88671875" style="1"/>
  </cols>
  <sheetData>
    <row r="1" spans="1:19" s="7" customFormat="1" x14ac:dyDescent="0.3">
      <c r="A1" s="6" t="s">
        <v>337</v>
      </c>
      <c r="B1" s="6"/>
      <c r="C1" s="8"/>
      <c r="F1" s="8"/>
      <c r="M1" s="9"/>
      <c r="R1" s="46"/>
    </row>
    <row r="2" spans="1:19" s="7" customFormat="1" x14ac:dyDescent="0.3">
      <c r="A2" s="17" t="s">
        <v>19</v>
      </c>
      <c r="B2" s="17"/>
      <c r="C2" s="8"/>
      <c r="F2" s="8"/>
      <c r="M2" s="9"/>
      <c r="R2" s="46"/>
    </row>
    <row r="3" spans="1:19" s="7" customFormat="1" x14ac:dyDescent="0.3">
      <c r="A3" s="35" t="s">
        <v>243</v>
      </c>
      <c r="B3" s="17"/>
      <c r="C3" s="8"/>
      <c r="F3" s="8"/>
      <c r="M3" s="9"/>
      <c r="R3" s="46"/>
    </row>
    <row r="4" spans="1:19" s="7" customFormat="1" ht="15.75" customHeight="1" thickBot="1" x14ac:dyDescent="0.35">
      <c r="C4" s="8"/>
      <c r="F4" s="8"/>
      <c r="M4" s="10"/>
      <c r="N4" s="45" t="s">
        <v>157</v>
      </c>
      <c r="O4" s="45"/>
      <c r="P4" s="45"/>
      <c r="Q4" s="45"/>
      <c r="R4" s="46"/>
    </row>
    <row r="5" spans="1:19" s="7" customFormat="1" ht="43.2" x14ac:dyDescent="0.3">
      <c r="A5" s="94" t="s">
        <v>7</v>
      </c>
      <c r="B5" s="95" t="s">
        <v>245</v>
      </c>
      <c r="C5" s="95" t="s">
        <v>93</v>
      </c>
      <c r="D5" s="95" t="s">
        <v>56</v>
      </c>
      <c r="E5" s="95" t="s">
        <v>57</v>
      </c>
      <c r="F5" s="95" t="s">
        <v>55</v>
      </c>
      <c r="G5" s="95" t="s">
        <v>0</v>
      </c>
      <c r="H5" s="95" t="s">
        <v>94</v>
      </c>
      <c r="I5" s="95" t="s">
        <v>112</v>
      </c>
      <c r="J5" s="95" t="s">
        <v>244</v>
      </c>
      <c r="K5" s="95" t="s">
        <v>1</v>
      </c>
      <c r="L5" s="95" t="s">
        <v>338</v>
      </c>
      <c r="M5" s="95" t="s">
        <v>92</v>
      </c>
      <c r="N5" s="95" t="s">
        <v>59</v>
      </c>
      <c r="O5" s="95" t="s">
        <v>60</v>
      </c>
      <c r="P5" s="95" t="s">
        <v>75</v>
      </c>
      <c r="Q5" s="95" t="s">
        <v>76</v>
      </c>
      <c r="R5" s="95" t="s">
        <v>346</v>
      </c>
      <c r="S5" s="96" t="s">
        <v>351</v>
      </c>
    </row>
    <row r="6" spans="1:19" customFormat="1" ht="115.2" x14ac:dyDescent="0.3">
      <c r="A6" s="97" t="s">
        <v>66</v>
      </c>
      <c r="B6" s="68" t="s">
        <v>322</v>
      </c>
      <c r="C6" s="68" t="s">
        <v>119</v>
      </c>
      <c r="D6" s="82" t="s">
        <v>2</v>
      </c>
      <c r="E6" s="72" t="s">
        <v>12</v>
      </c>
      <c r="F6" s="69">
        <v>17000000</v>
      </c>
      <c r="G6" s="68" t="s">
        <v>126</v>
      </c>
      <c r="H6" s="73" t="s">
        <v>67</v>
      </c>
      <c r="I6" s="73" t="s">
        <v>100</v>
      </c>
      <c r="J6" s="73" t="s">
        <v>327</v>
      </c>
      <c r="K6" s="68" t="s">
        <v>5</v>
      </c>
      <c r="L6" s="66" t="s">
        <v>353</v>
      </c>
      <c r="M6" s="68" t="s">
        <v>68</v>
      </c>
      <c r="N6" s="31" t="s">
        <v>68</v>
      </c>
      <c r="O6" s="70" t="s">
        <v>62</v>
      </c>
      <c r="P6" s="70" t="s">
        <v>115</v>
      </c>
      <c r="Q6" s="70" t="s">
        <v>88</v>
      </c>
      <c r="R6" s="68" t="s">
        <v>348</v>
      </c>
      <c r="S6" s="56"/>
    </row>
    <row r="7" spans="1:19" customFormat="1" ht="115.2" x14ac:dyDescent="0.3">
      <c r="A7" s="97" t="s">
        <v>69</v>
      </c>
      <c r="B7" s="68" t="s">
        <v>323</v>
      </c>
      <c r="C7" s="68" t="s">
        <v>121</v>
      </c>
      <c r="D7" s="82" t="s">
        <v>2</v>
      </c>
      <c r="E7" s="72" t="s">
        <v>12</v>
      </c>
      <c r="F7" s="69">
        <v>12800000</v>
      </c>
      <c r="G7" s="68" t="s">
        <v>126</v>
      </c>
      <c r="H7" s="73" t="s">
        <v>70</v>
      </c>
      <c r="I7" s="73" t="s">
        <v>113</v>
      </c>
      <c r="J7" s="73" t="s">
        <v>328</v>
      </c>
      <c r="K7" s="68" t="s">
        <v>5</v>
      </c>
      <c r="L7" s="66" t="s">
        <v>353</v>
      </c>
      <c r="M7" s="68" t="s">
        <v>68</v>
      </c>
      <c r="N7" s="31" t="s">
        <v>68</v>
      </c>
      <c r="O7" s="70" t="s">
        <v>62</v>
      </c>
      <c r="P7" s="70" t="s">
        <v>115</v>
      </c>
      <c r="Q7" s="70" t="s">
        <v>90</v>
      </c>
      <c r="R7" s="68" t="s">
        <v>348</v>
      </c>
      <c r="S7" s="56"/>
    </row>
    <row r="8" spans="1:19" customFormat="1" ht="100.8" x14ac:dyDescent="0.3">
      <c r="A8" s="97" t="s">
        <v>71</v>
      </c>
      <c r="B8" s="68" t="s">
        <v>324</v>
      </c>
      <c r="C8" s="68" t="s">
        <v>72</v>
      </c>
      <c r="D8" s="82" t="s">
        <v>2</v>
      </c>
      <c r="E8" s="72" t="s">
        <v>12</v>
      </c>
      <c r="F8" s="69">
        <v>12800000</v>
      </c>
      <c r="G8" s="68" t="s">
        <v>127</v>
      </c>
      <c r="H8" s="73" t="s">
        <v>20</v>
      </c>
      <c r="I8" s="68" t="s">
        <v>129</v>
      </c>
      <c r="J8" s="73" t="s">
        <v>321</v>
      </c>
      <c r="K8" s="68" t="s">
        <v>5</v>
      </c>
      <c r="L8" s="66" t="s">
        <v>353</v>
      </c>
      <c r="M8" s="68" t="s">
        <v>68</v>
      </c>
      <c r="N8" s="31" t="s">
        <v>68</v>
      </c>
      <c r="O8" s="70" t="s">
        <v>62</v>
      </c>
      <c r="P8" s="70" t="s">
        <v>115</v>
      </c>
      <c r="Q8" s="70" t="s">
        <v>90</v>
      </c>
      <c r="R8" s="68" t="s">
        <v>348</v>
      </c>
      <c r="S8" s="56"/>
    </row>
    <row r="9" spans="1:19" customFormat="1" ht="115.2" x14ac:dyDescent="0.3">
      <c r="A9" s="97" t="s">
        <v>73</v>
      </c>
      <c r="B9" s="68" t="s">
        <v>325</v>
      </c>
      <c r="C9" s="68" t="s">
        <v>74</v>
      </c>
      <c r="D9" s="82" t="s">
        <v>2</v>
      </c>
      <c r="E9" s="72" t="s">
        <v>326</v>
      </c>
      <c r="F9" s="69">
        <v>4000000</v>
      </c>
      <c r="G9" s="68" t="s">
        <v>126</v>
      </c>
      <c r="H9" s="73" t="s">
        <v>67</v>
      </c>
      <c r="I9" s="73" t="s">
        <v>100</v>
      </c>
      <c r="J9" s="73" t="s">
        <v>329</v>
      </c>
      <c r="K9" s="68" t="s">
        <v>5</v>
      </c>
      <c r="L9" s="66" t="s">
        <v>353</v>
      </c>
      <c r="M9" s="68" t="s">
        <v>68</v>
      </c>
      <c r="N9" s="31" t="s">
        <v>68</v>
      </c>
      <c r="O9" s="70" t="s">
        <v>62</v>
      </c>
      <c r="P9" s="70" t="s">
        <v>115</v>
      </c>
      <c r="Q9" s="70" t="s">
        <v>91</v>
      </c>
      <c r="R9" s="68" t="s">
        <v>348</v>
      </c>
      <c r="S9" s="56"/>
    </row>
    <row r="10" spans="1:19" customFormat="1" ht="100.8" x14ac:dyDescent="0.3">
      <c r="A10" s="98" t="s">
        <v>218</v>
      </c>
      <c r="B10" s="70" t="s">
        <v>219</v>
      </c>
      <c r="C10" s="85" t="s">
        <v>220</v>
      </c>
      <c r="D10" s="86" t="s">
        <v>2</v>
      </c>
      <c r="E10" s="68" t="s">
        <v>12</v>
      </c>
      <c r="F10" s="69">
        <v>50000000</v>
      </c>
      <c r="G10" s="68" t="s">
        <v>127</v>
      </c>
      <c r="H10" s="73" t="s">
        <v>20</v>
      </c>
      <c r="I10" s="73" t="s">
        <v>221</v>
      </c>
      <c r="J10" s="73" t="s">
        <v>321</v>
      </c>
      <c r="K10" s="68" t="s">
        <v>5</v>
      </c>
      <c r="L10" s="93" t="s">
        <v>335</v>
      </c>
      <c r="M10" s="68" t="s">
        <v>222</v>
      </c>
      <c r="N10" s="31" t="s">
        <v>68</v>
      </c>
      <c r="O10" s="70" t="s">
        <v>62</v>
      </c>
      <c r="P10" s="70" t="s">
        <v>115</v>
      </c>
      <c r="Q10" s="70" t="s">
        <v>90</v>
      </c>
      <c r="R10" s="68" t="s">
        <v>348</v>
      </c>
      <c r="S10" s="56"/>
    </row>
    <row r="11" spans="1:19" customFormat="1" ht="115.2" x14ac:dyDescent="0.3">
      <c r="A11" s="98" t="s">
        <v>223</v>
      </c>
      <c r="B11" s="70" t="s">
        <v>219</v>
      </c>
      <c r="C11" s="85" t="s">
        <v>224</v>
      </c>
      <c r="D11" s="86" t="s">
        <v>2</v>
      </c>
      <c r="E11" s="68" t="s">
        <v>12</v>
      </c>
      <c r="F11" s="69">
        <v>111000000</v>
      </c>
      <c r="G11" s="68" t="s">
        <v>126</v>
      </c>
      <c r="H11" s="73" t="s">
        <v>67</v>
      </c>
      <c r="I11" s="73" t="s">
        <v>100</v>
      </c>
      <c r="J11" s="73" t="s">
        <v>330</v>
      </c>
      <c r="K11" s="68" t="s">
        <v>5</v>
      </c>
      <c r="L11" s="93" t="s">
        <v>335</v>
      </c>
      <c r="M11" s="68" t="s">
        <v>222</v>
      </c>
      <c r="N11" s="31" t="s">
        <v>68</v>
      </c>
      <c r="O11" s="70" t="s">
        <v>62</v>
      </c>
      <c r="P11" s="70" t="s">
        <v>115</v>
      </c>
      <c r="Q11" s="70" t="s">
        <v>89</v>
      </c>
      <c r="R11" s="68" t="s">
        <v>348</v>
      </c>
      <c r="S11" s="56"/>
    </row>
    <row r="12" spans="1:19" customFormat="1" ht="129.6" x14ac:dyDescent="0.3">
      <c r="A12" s="98" t="s">
        <v>223</v>
      </c>
      <c r="B12" s="70" t="s">
        <v>219</v>
      </c>
      <c r="C12" s="85" t="s">
        <v>224</v>
      </c>
      <c r="D12" s="86" t="s">
        <v>2</v>
      </c>
      <c r="E12" s="68" t="s">
        <v>12</v>
      </c>
      <c r="F12" s="69">
        <v>39915600</v>
      </c>
      <c r="G12" s="68" t="s">
        <v>225</v>
      </c>
      <c r="H12" s="73" t="s">
        <v>8</v>
      </c>
      <c r="I12" s="68" t="s">
        <v>109</v>
      </c>
      <c r="J12" s="73" t="s">
        <v>331</v>
      </c>
      <c r="K12" s="68" t="s">
        <v>5</v>
      </c>
      <c r="L12" s="93" t="s">
        <v>335</v>
      </c>
      <c r="M12" s="68" t="s">
        <v>222</v>
      </c>
      <c r="N12" s="31" t="s">
        <v>68</v>
      </c>
      <c r="O12" s="70" t="s">
        <v>64</v>
      </c>
      <c r="P12" s="70" t="s">
        <v>115</v>
      </c>
      <c r="Q12" s="70" t="s">
        <v>89</v>
      </c>
      <c r="R12" s="68" t="s">
        <v>64</v>
      </c>
      <c r="S12" s="56"/>
    </row>
    <row r="13" spans="1:19" customFormat="1" ht="115.2" x14ac:dyDescent="0.3">
      <c r="A13" s="97" t="s">
        <v>24</v>
      </c>
      <c r="B13" s="68" t="s">
        <v>204</v>
      </c>
      <c r="C13" s="68" t="s">
        <v>118</v>
      </c>
      <c r="D13" s="74" t="s">
        <v>2</v>
      </c>
      <c r="E13" s="68" t="s">
        <v>2</v>
      </c>
      <c r="F13" s="69">
        <v>5586891</v>
      </c>
      <c r="G13" s="68" t="s">
        <v>126</v>
      </c>
      <c r="H13" s="68" t="s">
        <v>13</v>
      </c>
      <c r="I13" s="68" t="s">
        <v>99</v>
      </c>
      <c r="J13" s="73" t="s">
        <v>320</v>
      </c>
      <c r="K13" s="68" t="s">
        <v>5</v>
      </c>
      <c r="L13" s="66" t="s">
        <v>353</v>
      </c>
      <c r="M13" s="68" t="s">
        <v>58</v>
      </c>
      <c r="N13" s="29" t="s">
        <v>116</v>
      </c>
      <c r="O13" s="70" t="s">
        <v>62</v>
      </c>
      <c r="P13" s="70" t="s">
        <v>115</v>
      </c>
      <c r="Q13" s="70" t="s">
        <v>78</v>
      </c>
      <c r="R13" s="68" t="s">
        <v>348</v>
      </c>
      <c r="S13" s="53"/>
    </row>
    <row r="14" spans="1:19" customFormat="1" ht="115.2" x14ac:dyDescent="0.3">
      <c r="A14" s="97" t="s">
        <v>117</v>
      </c>
      <c r="B14" s="68" t="s">
        <v>205</v>
      </c>
      <c r="C14" s="68" t="s">
        <v>118</v>
      </c>
      <c r="D14" s="74" t="s">
        <v>2</v>
      </c>
      <c r="E14" s="68" t="s">
        <v>2</v>
      </c>
      <c r="F14" s="69">
        <v>1630050</v>
      </c>
      <c r="G14" s="68" t="s">
        <v>126</v>
      </c>
      <c r="H14" s="68" t="s">
        <v>13</v>
      </c>
      <c r="I14" s="68" t="s">
        <v>99</v>
      </c>
      <c r="J14" s="73" t="s">
        <v>320</v>
      </c>
      <c r="K14" s="68" t="s">
        <v>5</v>
      </c>
      <c r="L14" s="66" t="s">
        <v>353</v>
      </c>
      <c r="M14" s="68" t="s">
        <v>58</v>
      </c>
      <c r="N14" s="29" t="s">
        <v>116</v>
      </c>
      <c r="O14" s="70" t="s">
        <v>62</v>
      </c>
      <c r="P14" s="70" t="s">
        <v>115</v>
      </c>
      <c r="Q14" s="70" t="s">
        <v>78</v>
      </c>
      <c r="R14" s="68" t="s">
        <v>348</v>
      </c>
      <c r="S14" s="53"/>
    </row>
    <row r="15" spans="1:19" customFormat="1" ht="100.8" x14ac:dyDescent="0.3">
      <c r="A15" s="97" t="s">
        <v>23</v>
      </c>
      <c r="B15" s="68" t="s">
        <v>206</v>
      </c>
      <c r="C15" s="68" t="s">
        <v>10</v>
      </c>
      <c r="D15" s="74" t="s">
        <v>2</v>
      </c>
      <c r="E15" s="68" t="s">
        <v>4</v>
      </c>
      <c r="F15" s="69">
        <v>33750000</v>
      </c>
      <c r="G15" s="68" t="s">
        <v>127</v>
      </c>
      <c r="H15" s="68" t="s">
        <v>13</v>
      </c>
      <c r="I15" s="68" t="s">
        <v>99</v>
      </c>
      <c r="J15" s="73" t="s">
        <v>320</v>
      </c>
      <c r="K15" s="68" t="s">
        <v>6</v>
      </c>
      <c r="L15" s="66" t="s">
        <v>353</v>
      </c>
      <c r="M15" s="68" t="s">
        <v>58</v>
      </c>
      <c r="N15" s="29" t="s">
        <v>116</v>
      </c>
      <c r="O15" s="70" t="s">
        <v>62</v>
      </c>
      <c r="P15" s="70" t="s">
        <v>115</v>
      </c>
      <c r="Q15" s="70" t="s">
        <v>78</v>
      </c>
      <c r="R15" s="68" t="s">
        <v>348</v>
      </c>
      <c r="S15" s="53"/>
    </row>
    <row r="16" spans="1:19" customFormat="1" ht="100.8" x14ac:dyDescent="0.3">
      <c r="A16" s="97" t="s">
        <v>25</v>
      </c>
      <c r="B16" s="68" t="s">
        <v>207</v>
      </c>
      <c r="C16" s="68" t="s">
        <v>160</v>
      </c>
      <c r="D16" s="74" t="s">
        <v>2</v>
      </c>
      <c r="E16" s="68" t="s">
        <v>11</v>
      </c>
      <c r="F16" s="69">
        <v>10000000</v>
      </c>
      <c r="G16" s="68" t="s">
        <v>127</v>
      </c>
      <c r="H16" s="68" t="s">
        <v>13</v>
      </c>
      <c r="I16" s="68" t="s">
        <v>99</v>
      </c>
      <c r="J16" s="73" t="s">
        <v>320</v>
      </c>
      <c r="K16" s="68" t="s">
        <v>6</v>
      </c>
      <c r="L16" s="66" t="s">
        <v>353</v>
      </c>
      <c r="M16" s="68" t="s">
        <v>58</v>
      </c>
      <c r="N16" s="29" t="s">
        <v>116</v>
      </c>
      <c r="O16" s="68" t="s">
        <v>62</v>
      </c>
      <c r="P16" s="68" t="s">
        <v>115</v>
      </c>
      <c r="Q16" s="68" t="s">
        <v>78</v>
      </c>
      <c r="R16" s="68" t="s">
        <v>348</v>
      </c>
      <c r="S16" s="53"/>
    </row>
    <row r="17" spans="1:22" s="18" customFormat="1" ht="100.8" x14ac:dyDescent="0.3">
      <c r="A17" s="97" t="s">
        <v>25</v>
      </c>
      <c r="B17" s="68" t="s">
        <v>208</v>
      </c>
      <c r="C17" s="68" t="s">
        <v>161</v>
      </c>
      <c r="D17" s="74" t="s">
        <v>2</v>
      </c>
      <c r="E17" s="68" t="s">
        <v>11</v>
      </c>
      <c r="F17" s="69">
        <v>5000000</v>
      </c>
      <c r="G17" s="68" t="s">
        <v>127</v>
      </c>
      <c r="H17" s="68" t="s">
        <v>13</v>
      </c>
      <c r="I17" s="68" t="s">
        <v>99</v>
      </c>
      <c r="J17" s="73" t="s">
        <v>320</v>
      </c>
      <c r="K17" s="68" t="s">
        <v>6</v>
      </c>
      <c r="L17" s="66" t="s">
        <v>353</v>
      </c>
      <c r="M17" s="68" t="s">
        <v>58</v>
      </c>
      <c r="N17" s="29" t="s">
        <v>116</v>
      </c>
      <c r="O17" s="70" t="s">
        <v>62</v>
      </c>
      <c r="P17" s="70" t="s">
        <v>115</v>
      </c>
      <c r="Q17" s="70" t="s">
        <v>78</v>
      </c>
      <c r="R17" s="68" t="s">
        <v>348</v>
      </c>
      <c r="S17" s="53"/>
      <c r="T17"/>
      <c r="U17"/>
      <c r="V17"/>
    </row>
    <row r="18" spans="1:22" customFormat="1" ht="288" x14ac:dyDescent="0.3">
      <c r="A18" s="97" t="s">
        <v>189</v>
      </c>
      <c r="B18" s="68" t="s">
        <v>209</v>
      </c>
      <c r="C18" s="68" t="s">
        <v>190</v>
      </c>
      <c r="D18" s="87" t="s">
        <v>2</v>
      </c>
      <c r="E18" s="68" t="s">
        <v>4</v>
      </c>
      <c r="F18" s="69">
        <v>80000000</v>
      </c>
      <c r="G18" s="73" t="s">
        <v>188</v>
      </c>
      <c r="H18" s="68" t="s">
        <v>20</v>
      </c>
      <c r="I18" s="68" t="s">
        <v>191</v>
      </c>
      <c r="J18" s="73" t="s">
        <v>321</v>
      </c>
      <c r="K18" s="68" t="s">
        <v>6</v>
      </c>
      <c r="L18" s="83" t="s">
        <v>352</v>
      </c>
      <c r="M18" s="68" t="s">
        <v>58</v>
      </c>
      <c r="N18" s="42" t="s">
        <v>116</v>
      </c>
      <c r="O18" s="68" t="s">
        <v>62</v>
      </c>
      <c r="P18" s="68" t="s">
        <v>192</v>
      </c>
      <c r="Q18" s="68" t="s">
        <v>78</v>
      </c>
      <c r="R18" s="68" t="s">
        <v>348</v>
      </c>
      <c r="S18" s="56"/>
    </row>
    <row r="19" spans="1:22" customFormat="1" ht="129.6" x14ac:dyDescent="0.3">
      <c r="A19" s="97" t="s">
        <v>27</v>
      </c>
      <c r="B19" s="68" t="s">
        <v>140</v>
      </c>
      <c r="C19" s="68" t="s">
        <v>22</v>
      </c>
      <c r="D19" s="25" t="s">
        <v>2</v>
      </c>
      <c r="E19" s="72" t="s">
        <v>125</v>
      </c>
      <c r="F19" s="69">
        <v>16707504</v>
      </c>
      <c r="G19" s="68" t="s">
        <v>126</v>
      </c>
      <c r="H19" s="73" t="s">
        <v>27</v>
      </c>
      <c r="I19" s="68" t="s">
        <v>107</v>
      </c>
      <c r="J19" s="73" t="s">
        <v>254</v>
      </c>
      <c r="K19" s="68" t="s">
        <v>5</v>
      </c>
      <c r="L19" s="66" t="s">
        <v>353</v>
      </c>
      <c r="M19" s="68" t="s">
        <v>58</v>
      </c>
      <c r="N19" s="29" t="s">
        <v>154</v>
      </c>
      <c r="O19" s="70" t="s">
        <v>65</v>
      </c>
      <c r="P19" s="68" t="s">
        <v>107</v>
      </c>
      <c r="Q19" s="70"/>
      <c r="R19" s="68" t="s">
        <v>27</v>
      </c>
      <c r="S19" s="53"/>
    </row>
    <row r="20" spans="1:22" customFormat="1" ht="129.6" x14ac:dyDescent="0.3">
      <c r="A20" s="97" t="s">
        <v>27</v>
      </c>
      <c r="B20" s="68" t="s">
        <v>140</v>
      </c>
      <c r="C20" s="68" t="s">
        <v>141</v>
      </c>
      <c r="D20" s="25" t="s">
        <v>2</v>
      </c>
      <c r="E20" s="72" t="s">
        <v>125</v>
      </c>
      <c r="F20" s="69">
        <v>18581097.818120647</v>
      </c>
      <c r="G20" s="68" t="s">
        <v>126</v>
      </c>
      <c r="H20" s="73" t="s">
        <v>27</v>
      </c>
      <c r="I20" s="68" t="s">
        <v>107</v>
      </c>
      <c r="J20" s="73" t="s">
        <v>252</v>
      </c>
      <c r="K20" s="68" t="s">
        <v>5</v>
      </c>
      <c r="L20" s="66" t="s">
        <v>353</v>
      </c>
      <c r="M20" s="68" t="s">
        <v>58</v>
      </c>
      <c r="N20" s="29" t="s">
        <v>154</v>
      </c>
      <c r="O20" s="70" t="s">
        <v>62</v>
      </c>
      <c r="P20" s="68" t="s">
        <v>107</v>
      </c>
      <c r="Q20" s="70"/>
      <c r="R20" s="68" t="s">
        <v>27</v>
      </c>
      <c r="S20" s="53"/>
    </row>
    <row r="21" spans="1:22" customFormat="1" ht="129.6" x14ac:dyDescent="0.3">
      <c r="A21" s="97" t="s">
        <v>27</v>
      </c>
      <c r="B21" s="68" t="s">
        <v>140</v>
      </c>
      <c r="C21" s="68" t="s">
        <v>40</v>
      </c>
      <c r="D21" s="25" t="s">
        <v>2</v>
      </c>
      <c r="E21" s="72" t="s">
        <v>125</v>
      </c>
      <c r="F21" s="69">
        <v>11564627</v>
      </c>
      <c r="G21" s="68" t="s">
        <v>126</v>
      </c>
      <c r="H21" s="73" t="s">
        <v>27</v>
      </c>
      <c r="I21" s="68" t="s">
        <v>107</v>
      </c>
      <c r="J21" s="73" t="s">
        <v>254</v>
      </c>
      <c r="K21" s="68" t="s">
        <v>5</v>
      </c>
      <c r="L21" s="66" t="s">
        <v>353</v>
      </c>
      <c r="M21" s="68" t="s">
        <v>58</v>
      </c>
      <c r="N21" s="29" t="s">
        <v>154</v>
      </c>
      <c r="O21" s="70" t="s">
        <v>65</v>
      </c>
      <c r="P21" s="68" t="s">
        <v>107</v>
      </c>
      <c r="Q21" s="70"/>
      <c r="R21" s="68" t="s">
        <v>27</v>
      </c>
      <c r="S21" s="53"/>
    </row>
    <row r="22" spans="1:22" customFormat="1" ht="129.6" x14ac:dyDescent="0.3">
      <c r="A22" s="97" t="s">
        <v>27</v>
      </c>
      <c r="B22" s="68" t="s">
        <v>140</v>
      </c>
      <c r="C22" s="68" t="s">
        <v>30</v>
      </c>
      <c r="D22" s="25" t="s">
        <v>2</v>
      </c>
      <c r="E22" s="72" t="s">
        <v>125</v>
      </c>
      <c r="F22" s="69">
        <v>16443759.331295159</v>
      </c>
      <c r="G22" s="68" t="s">
        <v>126</v>
      </c>
      <c r="H22" s="73" t="s">
        <v>27</v>
      </c>
      <c r="I22" s="68" t="s">
        <v>107</v>
      </c>
      <c r="J22" s="73" t="s">
        <v>253</v>
      </c>
      <c r="K22" s="68" t="s">
        <v>5</v>
      </c>
      <c r="L22" s="66" t="s">
        <v>353</v>
      </c>
      <c r="M22" s="68" t="s">
        <v>58</v>
      </c>
      <c r="N22" s="29" t="s">
        <v>154</v>
      </c>
      <c r="O22" s="70" t="s">
        <v>61</v>
      </c>
      <c r="P22" s="68" t="s">
        <v>107</v>
      </c>
      <c r="Q22" s="70"/>
      <c r="R22" s="68" t="s">
        <v>27</v>
      </c>
      <c r="S22" s="53"/>
    </row>
    <row r="23" spans="1:22" customFormat="1" ht="129.6" x14ac:dyDescent="0.3">
      <c r="A23" s="97" t="s">
        <v>27</v>
      </c>
      <c r="B23" s="68" t="s">
        <v>140</v>
      </c>
      <c r="C23" s="68" t="s">
        <v>68</v>
      </c>
      <c r="D23" s="25" t="s">
        <v>2</v>
      </c>
      <c r="E23" s="72" t="s">
        <v>125</v>
      </c>
      <c r="F23" s="69">
        <v>5957791.7039413424</v>
      </c>
      <c r="G23" s="68" t="s">
        <v>126</v>
      </c>
      <c r="H23" s="73" t="s">
        <v>27</v>
      </c>
      <c r="I23" s="68" t="s">
        <v>107</v>
      </c>
      <c r="J23" s="73" t="s">
        <v>252</v>
      </c>
      <c r="K23" s="68" t="s">
        <v>5</v>
      </c>
      <c r="L23" s="66" t="s">
        <v>353</v>
      </c>
      <c r="M23" s="68" t="s">
        <v>58</v>
      </c>
      <c r="N23" s="29" t="s">
        <v>154</v>
      </c>
      <c r="O23" s="70" t="s">
        <v>62</v>
      </c>
      <c r="P23" s="68" t="s">
        <v>107</v>
      </c>
      <c r="Q23" s="70"/>
      <c r="R23" s="68" t="s">
        <v>27</v>
      </c>
      <c r="S23" s="53"/>
    </row>
    <row r="24" spans="1:22" s="7" customFormat="1" ht="129.6" x14ac:dyDescent="0.3">
      <c r="A24" s="97" t="s">
        <v>27</v>
      </c>
      <c r="B24" s="68" t="s">
        <v>140</v>
      </c>
      <c r="C24" s="68" t="s">
        <v>48</v>
      </c>
      <c r="D24" s="25" t="s">
        <v>2</v>
      </c>
      <c r="E24" s="72" t="s">
        <v>125</v>
      </c>
      <c r="F24" s="69">
        <v>1022064.1818922446</v>
      </c>
      <c r="G24" s="68" t="s">
        <v>126</v>
      </c>
      <c r="H24" s="73" t="s">
        <v>27</v>
      </c>
      <c r="I24" s="68" t="s">
        <v>107</v>
      </c>
      <c r="J24" s="73" t="s">
        <v>252</v>
      </c>
      <c r="K24" s="68" t="s">
        <v>5</v>
      </c>
      <c r="L24" s="66" t="s">
        <v>353</v>
      </c>
      <c r="M24" s="68" t="s">
        <v>58</v>
      </c>
      <c r="N24" s="29" t="s">
        <v>154</v>
      </c>
      <c r="O24" s="70" t="s">
        <v>62</v>
      </c>
      <c r="P24" s="68" t="s">
        <v>107</v>
      </c>
      <c r="Q24" s="70"/>
      <c r="R24" s="68" t="s">
        <v>27</v>
      </c>
      <c r="S24" s="67"/>
    </row>
    <row r="25" spans="1:22" s="7" customFormat="1" ht="115.2" customHeight="1" x14ac:dyDescent="0.3">
      <c r="A25" s="97" t="s">
        <v>27</v>
      </c>
      <c r="B25" s="68" t="s">
        <v>142</v>
      </c>
      <c r="C25" s="68" t="s">
        <v>143</v>
      </c>
      <c r="D25" s="25" t="s">
        <v>2</v>
      </c>
      <c r="E25" s="72" t="s">
        <v>125</v>
      </c>
      <c r="F25" s="69">
        <v>24418637</v>
      </c>
      <c r="G25" s="68" t="s">
        <v>126</v>
      </c>
      <c r="H25" s="73" t="s">
        <v>27</v>
      </c>
      <c r="I25" s="68" t="s">
        <v>107</v>
      </c>
      <c r="J25" s="73" t="s">
        <v>252</v>
      </c>
      <c r="K25" s="68" t="s">
        <v>5</v>
      </c>
      <c r="L25" s="66" t="s">
        <v>353</v>
      </c>
      <c r="M25" s="68" t="s">
        <v>58</v>
      </c>
      <c r="N25" s="29" t="s">
        <v>154</v>
      </c>
      <c r="O25" s="70" t="s">
        <v>62</v>
      </c>
      <c r="P25" s="68" t="s">
        <v>107</v>
      </c>
      <c r="Q25" s="70"/>
      <c r="R25" s="68" t="s">
        <v>27</v>
      </c>
      <c r="S25" s="67"/>
    </row>
    <row r="26" spans="1:22" s="41" customFormat="1" ht="172.95" customHeight="1" x14ac:dyDescent="0.3">
      <c r="A26" s="97" t="s">
        <v>27</v>
      </c>
      <c r="B26" s="68" t="s">
        <v>140</v>
      </c>
      <c r="C26" s="68" t="s">
        <v>144</v>
      </c>
      <c r="D26" s="25" t="s">
        <v>2</v>
      </c>
      <c r="E26" s="72" t="s">
        <v>125</v>
      </c>
      <c r="F26" s="69">
        <v>4293186.6900491556</v>
      </c>
      <c r="G26" s="68" t="s">
        <v>126</v>
      </c>
      <c r="H26" s="73" t="s">
        <v>27</v>
      </c>
      <c r="I26" s="68" t="s">
        <v>107</v>
      </c>
      <c r="J26" s="73" t="s">
        <v>252</v>
      </c>
      <c r="K26" s="68" t="s">
        <v>5</v>
      </c>
      <c r="L26" s="66" t="s">
        <v>353</v>
      </c>
      <c r="M26" s="68" t="s">
        <v>58</v>
      </c>
      <c r="N26" s="29" t="s">
        <v>154</v>
      </c>
      <c r="O26" s="70" t="s">
        <v>62</v>
      </c>
      <c r="P26" s="68" t="s">
        <v>107</v>
      </c>
      <c r="Q26" s="70"/>
      <c r="R26" s="68" t="s">
        <v>27</v>
      </c>
      <c r="S26" s="67"/>
    </row>
    <row r="27" spans="1:22" s="41" customFormat="1" ht="245.25" customHeight="1" x14ac:dyDescent="0.3">
      <c r="A27" s="97" t="s">
        <v>27</v>
      </c>
      <c r="B27" s="68" t="s">
        <v>140</v>
      </c>
      <c r="C27" s="68" t="s">
        <v>145</v>
      </c>
      <c r="D27" s="25" t="s">
        <v>2</v>
      </c>
      <c r="E27" s="72" t="s">
        <v>125</v>
      </c>
      <c r="F27" s="69">
        <v>4445814.9581760084</v>
      </c>
      <c r="G27" s="68" t="s">
        <v>126</v>
      </c>
      <c r="H27" s="73" t="s">
        <v>27</v>
      </c>
      <c r="I27" s="68" t="s">
        <v>107</v>
      </c>
      <c r="J27" s="73" t="s">
        <v>252</v>
      </c>
      <c r="K27" s="68" t="s">
        <v>5</v>
      </c>
      <c r="L27" s="66" t="s">
        <v>353</v>
      </c>
      <c r="M27" s="68" t="s">
        <v>58</v>
      </c>
      <c r="N27" s="29" t="s">
        <v>154</v>
      </c>
      <c r="O27" s="70" t="s">
        <v>62</v>
      </c>
      <c r="P27" s="68" t="s">
        <v>107</v>
      </c>
      <c r="Q27" s="70"/>
      <c r="R27" s="68" t="s">
        <v>27</v>
      </c>
      <c r="S27" s="67"/>
    </row>
    <row r="28" spans="1:22" s="39" customFormat="1" ht="172.95" customHeight="1" x14ac:dyDescent="0.3">
      <c r="A28" s="97" t="s">
        <v>27</v>
      </c>
      <c r="B28" s="68" t="s">
        <v>140</v>
      </c>
      <c r="C28" s="68" t="s">
        <v>146</v>
      </c>
      <c r="D28" s="25" t="s">
        <v>2</v>
      </c>
      <c r="E28" s="72" t="s">
        <v>125</v>
      </c>
      <c r="F28" s="69">
        <v>5814022</v>
      </c>
      <c r="G28" s="68" t="s">
        <v>126</v>
      </c>
      <c r="H28" s="73" t="s">
        <v>27</v>
      </c>
      <c r="I28" s="68" t="s">
        <v>107</v>
      </c>
      <c r="J28" s="73" t="s">
        <v>252</v>
      </c>
      <c r="K28" s="68" t="s">
        <v>5</v>
      </c>
      <c r="L28" s="66" t="s">
        <v>353</v>
      </c>
      <c r="M28" s="68" t="s">
        <v>58</v>
      </c>
      <c r="N28" s="29" t="s">
        <v>154</v>
      </c>
      <c r="O28" s="70" t="s">
        <v>62</v>
      </c>
      <c r="P28" s="68" t="s">
        <v>107</v>
      </c>
      <c r="Q28" s="70"/>
      <c r="R28" s="68" t="s">
        <v>27</v>
      </c>
      <c r="S28" s="67"/>
    </row>
    <row r="29" spans="1:22" s="11" customFormat="1" ht="115.2" customHeight="1" x14ac:dyDescent="0.3">
      <c r="A29" s="97" t="s">
        <v>27</v>
      </c>
      <c r="B29" s="68" t="s">
        <v>140</v>
      </c>
      <c r="C29" s="68" t="s">
        <v>147</v>
      </c>
      <c r="D29" s="25" t="s">
        <v>2</v>
      </c>
      <c r="E29" s="72" t="s">
        <v>125</v>
      </c>
      <c r="F29" s="69">
        <v>487229.90158080013</v>
      </c>
      <c r="G29" s="68" t="s">
        <v>126</v>
      </c>
      <c r="H29" s="73" t="s">
        <v>27</v>
      </c>
      <c r="I29" s="68" t="s">
        <v>107</v>
      </c>
      <c r="J29" s="73" t="s">
        <v>252</v>
      </c>
      <c r="K29" s="68" t="s">
        <v>5</v>
      </c>
      <c r="L29" s="66" t="s">
        <v>353</v>
      </c>
      <c r="M29" s="68" t="s">
        <v>58</v>
      </c>
      <c r="N29" s="29" t="s">
        <v>154</v>
      </c>
      <c r="O29" s="70" t="s">
        <v>62</v>
      </c>
      <c r="P29" s="68" t="s">
        <v>107</v>
      </c>
      <c r="Q29" s="70"/>
      <c r="R29" s="68" t="s">
        <v>27</v>
      </c>
      <c r="S29" s="67"/>
    </row>
    <row r="30" spans="1:22" s="11" customFormat="1" ht="115.2" customHeight="1" x14ac:dyDescent="0.3">
      <c r="A30" s="97" t="s">
        <v>27</v>
      </c>
      <c r="B30" s="68" t="s">
        <v>140</v>
      </c>
      <c r="C30" s="68" t="s">
        <v>148</v>
      </c>
      <c r="D30" s="25" t="s">
        <v>2</v>
      </c>
      <c r="E30" s="72" t="s">
        <v>125</v>
      </c>
      <c r="F30" s="69">
        <v>529069.4955194213</v>
      </c>
      <c r="G30" s="68" t="s">
        <v>126</v>
      </c>
      <c r="H30" s="73" t="s">
        <v>27</v>
      </c>
      <c r="I30" s="68" t="s">
        <v>107</v>
      </c>
      <c r="J30" s="73" t="s">
        <v>252</v>
      </c>
      <c r="K30" s="68" t="s">
        <v>5</v>
      </c>
      <c r="L30" s="66" t="s">
        <v>353</v>
      </c>
      <c r="M30" s="68" t="s">
        <v>58</v>
      </c>
      <c r="N30" s="29" t="s">
        <v>154</v>
      </c>
      <c r="O30" s="70" t="s">
        <v>62</v>
      </c>
      <c r="P30" s="68" t="s">
        <v>107</v>
      </c>
      <c r="Q30" s="70"/>
      <c r="R30" s="68" t="s">
        <v>27</v>
      </c>
      <c r="S30" s="67"/>
    </row>
    <row r="31" spans="1:22" s="11" customFormat="1" ht="115.2" customHeight="1" x14ac:dyDescent="0.3">
      <c r="A31" s="97" t="s">
        <v>27</v>
      </c>
      <c r="B31" s="68" t="s">
        <v>140</v>
      </c>
      <c r="C31" s="68" t="s">
        <v>149</v>
      </c>
      <c r="D31" s="25" t="s">
        <v>2</v>
      </c>
      <c r="E31" s="72" t="s">
        <v>125</v>
      </c>
      <c r="F31" s="69">
        <v>167832</v>
      </c>
      <c r="G31" s="68" t="s">
        <v>126</v>
      </c>
      <c r="H31" s="73" t="s">
        <v>27</v>
      </c>
      <c r="I31" s="68" t="s">
        <v>107</v>
      </c>
      <c r="J31" s="73" t="s">
        <v>252</v>
      </c>
      <c r="K31" s="68" t="s">
        <v>5</v>
      </c>
      <c r="L31" s="66" t="s">
        <v>353</v>
      </c>
      <c r="M31" s="68" t="s">
        <v>58</v>
      </c>
      <c r="N31" s="29" t="s">
        <v>154</v>
      </c>
      <c r="O31" s="70" t="s">
        <v>62</v>
      </c>
      <c r="P31" s="68" t="s">
        <v>107</v>
      </c>
      <c r="Q31" s="70"/>
      <c r="R31" s="68" t="s">
        <v>27</v>
      </c>
      <c r="S31" s="67"/>
    </row>
    <row r="32" spans="1:22" s="11" customFormat="1" ht="115.2" customHeight="1" x14ac:dyDescent="0.3">
      <c r="A32" s="97" t="s">
        <v>27</v>
      </c>
      <c r="B32" s="68" t="s">
        <v>140</v>
      </c>
      <c r="C32" s="68" t="s">
        <v>150</v>
      </c>
      <c r="D32" s="25" t="s">
        <v>2</v>
      </c>
      <c r="E32" s="72" t="s">
        <v>125</v>
      </c>
      <c r="F32" s="69">
        <v>506516.61041986919</v>
      </c>
      <c r="G32" s="68" t="s">
        <v>126</v>
      </c>
      <c r="H32" s="73" t="s">
        <v>27</v>
      </c>
      <c r="I32" s="68" t="s">
        <v>107</v>
      </c>
      <c r="J32" s="73" t="s">
        <v>252</v>
      </c>
      <c r="K32" s="68" t="s">
        <v>5</v>
      </c>
      <c r="L32" s="66" t="s">
        <v>353</v>
      </c>
      <c r="M32" s="68" t="s">
        <v>58</v>
      </c>
      <c r="N32" s="29" t="s">
        <v>154</v>
      </c>
      <c r="O32" s="70" t="s">
        <v>62</v>
      </c>
      <c r="P32" s="68" t="s">
        <v>107</v>
      </c>
      <c r="Q32" s="70"/>
      <c r="R32" s="68" t="s">
        <v>27</v>
      </c>
      <c r="S32" s="67"/>
    </row>
    <row r="33" spans="1:19" s="7" customFormat="1" ht="115.2" customHeight="1" x14ac:dyDescent="0.3">
      <c r="A33" s="97" t="s">
        <v>27</v>
      </c>
      <c r="B33" s="68" t="s">
        <v>140</v>
      </c>
      <c r="C33" s="68" t="s">
        <v>151</v>
      </c>
      <c r="D33" s="25" t="s">
        <v>2</v>
      </c>
      <c r="E33" s="72" t="s">
        <v>125</v>
      </c>
      <c r="F33" s="69">
        <v>4412621.9538072003</v>
      </c>
      <c r="G33" s="68" t="s">
        <v>126</v>
      </c>
      <c r="H33" s="73" t="s">
        <v>27</v>
      </c>
      <c r="I33" s="68" t="s">
        <v>107</v>
      </c>
      <c r="J33" s="73" t="s">
        <v>252</v>
      </c>
      <c r="K33" s="68" t="s">
        <v>5</v>
      </c>
      <c r="L33" s="66" t="s">
        <v>353</v>
      </c>
      <c r="M33" s="68" t="s">
        <v>58</v>
      </c>
      <c r="N33" s="29" t="s">
        <v>154</v>
      </c>
      <c r="O33" s="70" t="s">
        <v>62</v>
      </c>
      <c r="P33" s="68" t="s">
        <v>107</v>
      </c>
      <c r="Q33" s="70"/>
      <c r="R33" s="68" t="s">
        <v>27</v>
      </c>
      <c r="S33" s="62"/>
    </row>
    <row r="34" spans="1:19" s="7" customFormat="1" ht="115.2" customHeight="1" x14ac:dyDescent="0.3">
      <c r="A34" s="97" t="s">
        <v>27</v>
      </c>
      <c r="B34" s="68" t="s">
        <v>140</v>
      </c>
      <c r="C34" s="68" t="s">
        <v>152</v>
      </c>
      <c r="D34" s="25" t="s">
        <v>2</v>
      </c>
      <c r="E34" s="72" t="s">
        <v>125</v>
      </c>
      <c r="F34" s="69">
        <v>5625147.9242273942</v>
      </c>
      <c r="G34" s="68" t="s">
        <v>126</v>
      </c>
      <c r="H34" s="73" t="s">
        <v>27</v>
      </c>
      <c r="I34" s="68" t="s">
        <v>107</v>
      </c>
      <c r="J34" s="73" t="s">
        <v>252</v>
      </c>
      <c r="K34" s="68" t="s">
        <v>5</v>
      </c>
      <c r="L34" s="66" t="s">
        <v>353</v>
      </c>
      <c r="M34" s="68" t="s">
        <v>58</v>
      </c>
      <c r="N34" s="29" t="s">
        <v>154</v>
      </c>
      <c r="O34" s="70" t="s">
        <v>62</v>
      </c>
      <c r="P34" s="68" t="s">
        <v>107</v>
      </c>
      <c r="Q34" s="70"/>
      <c r="R34" s="68" t="s">
        <v>27</v>
      </c>
      <c r="S34" s="62"/>
    </row>
    <row r="35" spans="1:19" s="17" customFormat="1" ht="115.2" customHeight="1" x14ac:dyDescent="0.3">
      <c r="A35" s="97" t="s">
        <v>27</v>
      </c>
      <c r="B35" s="68" t="s">
        <v>140</v>
      </c>
      <c r="C35" s="68" t="s">
        <v>153</v>
      </c>
      <c r="D35" s="25" t="s">
        <v>2</v>
      </c>
      <c r="E35" s="72" t="s">
        <v>125</v>
      </c>
      <c r="F35" s="69">
        <v>3643580.386006827</v>
      </c>
      <c r="G35" s="68" t="s">
        <v>126</v>
      </c>
      <c r="H35" s="73" t="s">
        <v>27</v>
      </c>
      <c r="I35" s="68" t="s">
        <v>107</v>
      </c>
      <c r="J35" s="73" t="s">
        <v>252</v>
      </c>
      <c r="K35" s="68" t="s">
        <v>5</v>
      </c>
      <c r="L35" s="66" t="s">
        <v>353</v>
      </c>
      <c r="M35" s="68" t="s">
        <v>58</v>
      </c>
      <c r="N35" s="29" t="s">
        <v>154</v>
      </c>
      <c r="O35" s="70" t="s">
        <v>62</v>
      </c>
      <c r="P35" s="68" t="s">
        <v>107</v>
      </c>
      <c r="Q35" s="70"/>
      <c r="R35" s="68" t="s">
        <v>27</v>
      </c>
      <c r="S35" s="59"/>
    </row>
    <row r="36" spans="1:19" s="7" customFormat="1" ht="129.6" customHeight="1" x14ac:dyDescent="0.3">
      <c r="A36" s="97" t="s">
        <v>193</v>
      </c>
      <c r="B36" s="68"/>
      <c r="C36" s="68" t="s">
        <v>194</v>
      </c>
      <c r="D36" s="86" t="s">
        <v>2</v>
      </c>
      <c r="E36" s="68" t="s">
        <v>4</v>
      </c>
      <c r="F36" s="43">
        <v>78239110</v>
      </c>
      <c r="G36" s="68" t="s">
        <v>126</v>
      </c>
      <c r="H36" s="68" t="s">
        <v>15</v>
      </c>
      <c r="I36" s="73" t="s">
        <v>106</v>
      </c>
      <c r="J36" s="73" t="s">
        <v>263</v>
      </c>
      <c r="K36" s="68" t="s">
        <v>6</v>
      </c>
      <c r="L36" s="83" t="s">
        <v>352</v>
      </c>
      <c r="M36" s="68" t="s">
        <v>58</v>
      </c>
      <c r="N36" s="42" t="s">
        <v>195</v>
      </c>
      <c r="O36" s="68" t="s">
        <v>62</v>
      </c>
      <c r="P36" s="68" t="s">
        <v>87</v>
      </c>
      <c r="Q36" s="68" t="s">
        <v>196</v>
      </c>
      <c r="R36" s="60" t="s">
        <v>349</v>
      </c>
      <c r="S36" s="62"/>
    </row>
    <row r="37" spans="1:19" s="15" customFormat="1" ht="86.4" x14ac:dyDescent="0.3">
      <c r="A37" s="97" t="s">
        <v>198</v>
      </c>
      <c r="B37" s="68"/>
      <c r="C37" s="68" t="s">
        <v>199</v>
      </c>
      <c r="D37" s="86" t="s">
        <v>2</v>
      </c>
      <c r="E37" s="68" t="s">
        <v>4</v>
      </c>
      <c r="F37" s="43">
        <v>34300000</v>
      </c>
      <c r="G37" s="68" t="s">
        <v>200</v>
      </c>
      <c r="H37" s="68" t="s">
        <v>201</v>
      </c>
      <c r="I37" s="68" t="s">
        <v>202</v>
      </c>
      <c r="J37" s="73" t="s">
        <v>264</v>
      </c>
      <c r="K37" s="68" t="s">
        <v>6</v>
      </c>
      <c r="L37" s="83" t="s">
        <v>352</v>
      </c>
      <c r="M37" s="68" t="s">
        <v>58</v>
      </c>
      <c r="N37" s="42" t="s">
        <v>195</v>
      </c>
      <c r="O37" s="68" t="s">
        <v>62</v>
      </c>
      <c r="P37" s="68" t="s">
        <v>197</v>
      </c>
      <c r="Q37" s="68" t="s">
        <v>203</v>
      </c>
      <c r="R37" s="60" t="s">
        <v>350</v>
      </c>
      <c r="S37" s="51"/>
    </row>
    <row r="38" spans="1:19" s="15" customFormat="1" ht="129.6" customHeight="1" x14ac:dyDescent="0.3">
      <c r="A38" s="50" t="s">
        <v>277</v>
      </c>
      <c r="B38" s="68" t="s">
        <v>278</v>
      </c>
      <c r="C38" s="24" t="s">
        <v>165</v>
      </c>
      <c r="D38" s="25" t="s">
        <v>2</v>
      </c>
      <c r="E38" s="73" t="s">
        <v>279</v>
      </c>
      <c r="F38" s="26">
        <v>282966691.10000002</v>
      </c>
      <c r="G38" s="68" t="s">
        <v>126</v>
      </c>
      <c r="H38" s="68" t="s">
        <v>166</v>
      </c>
      <c r="I38" s="68" t="s">
        <v>108</v>
      </c>
      <c r="J38" s="73" t="s">
        <v>255</v>
      </c>
      <c r="K38" s="24" t="s">
        <v>6</v>
      </c>
      <c r="L38" s="66" t="s">
        <v>353</v>
      </c>
      <c r="M38" s="24" t="s">
        <v>28</v>
      </c>
      <c r="N38" s="32" t="s">
        <v>28</v>
      </c>
      <c r="O38" s="70" t="s">
        <v>61</v>
      </c>
      <c r="P38" s="70" t="s">
        <v>167</v>
      </c>
      <c r="Q38" s="68" t="s">
        <v>168</v>
      </c>
      <c r="R38" s="60" t="s">
        <v>347</v>
      </c>
      <c r="S38" s="49"/>
    </row>
    <row r="39" spans="1:19" s="15" customFormat="1" ht="129.6" customHeight="1" x14ac:dyDescent="0.3">
      <c r="A39" s="50" t="s">
        <v>281</v>
      </c>
      <c r="B39" s="68" t="s">
        <v>282</v>
      </c>
      <c r="C39" s="24" t="s">
        <v>283</v>
      </c>
      <c r="D39" s="25" t="s">
        <v>2</v>
      </c>
      <c r="E39" s="73" t="s">
        <v>279</v>
      </c>
      <c r="F39" s="26">
        <v>10923793</v>
      </c>
      <c r="G39" s="68" t="s">
        <v>133</v>
      </c>
      <c r="H39" s="68" t="s">
        <v>8</v>
      </c>
      <c r="I39" s="68" t="s">
        <v>109</v>
      </c>
      <c r="J39" s="73" t="s">
        <v>307</v>
      </c>
      <c r="K39" s="24" t="s">
        <v>6</v>
      </c>
      <c r="L39" s="66" t="s">
        <v>353</v>
      </c>
      <c r="M39" s="24" t="s">
        <v>28</v>
      </c>
      <c r="N39" s="32" t="s">
        <v>28</v>
      </c>
      <c r="O39" s="68" t="s">
        <v>64</v>
      </c>
      <c r="P39" s="70" t="s">
        <v>86</v>
      </c>
      <c r="Q39" s="68" t="s">
        <v>80</v>
      </c>
      <c r="R39" s="60" t="s">
        <v>64</v>
      </c>
      <c r="S39" s="49"/>
    </row>
    <row r="40" spans="1:19" s="15" customFormat="1" ht="129.6" customHeight="1" x14ac:dyDescent="0.3">
      <c r="A40" s="50" t="s">
        <v>284</v>
      </c>
      <c r="B40" s="68" t="s">
        <v>285</v>
      </c>
      <c r="C40" s="24" t="s">
        <v>165</v>
      </c>
      <c r="D40" s="25" t="s">
        <v>2</v>
      </c>
      <c r="E40" s="73" t="s">
        <v>279</v>
      </c>
      <c r="F40" s="26">
        <v>34344058.350000001</v>
      </c>
      <c r="G40" s="68" t="s">
        <v>126</v>
      </c>
      <c r="H40" s="68" t="s">
        <v>166</v>
      </c>
      <c r="I40" s="68" t="s">
        <v>108</v>
      </c>
      <c r="J40" s="73" t="s">
        <v>255</v>
      </c>
      <c r="K40" s="24" t="s">
        <v>6</v>
      </c>
      <c r="L40" s="66" t="s">
        <v>353</v>
      </c>
      <c r="M40" s="24" t="s">
        <v>28</v>
      </c>
      <c r="N40" s="32" t="s">
        <v>28</v>
      </c>
      <c r="O40" s="70" t="s">
        <v>61</v>
      </c>
      <c r="P40" s="70" t="s">
        <v>167</v>
      </c>
      <c r="Q40" s="68" t="s">
        <v>169</v>
      </c>
      <c r="R40" s="60" t="s">
        <v>347</v>
      </c>
      <c r="S40" s="49"/>
    </row>
    <row r="41" spans="1:19" s="15" customFormat="1" ht="129.6" customHeight="1" x14ac:dyDescent="0.3">
      <c r="A41" s="50" t="s">
        <v>286</v>
      </c>
      <c r="B41" s="68" t="s">
        <v>287</v>
      </c>
      <c r="C41" s="24" t="s">
        <v>170</v>
      </c>
      <c r="D41" s="25" t="s">
        <v>2</v>
      </c>
      <c r="E41" s="73" t="s">
        <v>17</v>
      </c>
      <c r="F41" s="26">
        <v>2203240.4500000002</v>
      </c>
      <c r="G41" s="68" t="s">
        <v>126</v>
      </c>
      <c r="H41" s="24" t="s">
        <v>29</v>
      </c>
      <c r="I41" s="68" t="s">
        <v>97</v>
      </c>
      <c r="J41" s="73" t="s">
        <v>255</v>
      </c>
      <c r="K41" s="24" t="s">
        <v>6</v>
      </c>
      <c r="L41" s="66" t="s">
        <v>353</v>
      </c>
      <c r="M41" s="24" t="s">
        <v>28</v>
      </c>
      <c r="N41" s="32" t="s">
        <v>28</v>
      </c>
      <c r="O41" s="70" t="s">
        <v>61</v>
      </c>
      <c r="P41" s="70" t="s">
        <v>86</v>
      </c>
      <c r="Q41" s="70" t="s">
        <v>171</v>
      </c>
      <c r="R41" s="60" t="s">
        <v>347</v>
      </c>
      <c r="S41" s="49"/>
    </row>
    <row r="42" spans="1:19" s="15" customFormat="1" ht="129.6" customHeight="1" x14ac:dyDescent="0.3">
      <c r="A42" s="50" t="s">
        <v>131</v>
      </c>
      <c r="B42" s="68" t="s">
        <v>288</v>
      </c>
      <c r="C42" s="24" t="s">
        <v>165</v>
      </c>
      <c r="D42" s="25" t="s">
        <v>2</v>
      </c>
      <c r="E42" s="73" t="s">
        <v>279</v>
      </c>
      <c r="F42" s="26">
        <v>10286838</v>
      </c>
      <c r="G42" s="68" t="s">
        <v>126</v>
      </c>
      <c r="H42" s="68" t="s">
        <v>49</v>
      </c>
      <c r="I42" s="68" t="s">
        <v>108</v>
      </c>
      <c r="J42" s="73" t="s">
        <v>255</v>
      </c>
      <c r="K42" s="24" t="s">
        <v>6</v>
      </c>
      <c r="L42" s="66" t="s">
        <v>353</v>
      </c>
      <c r="M42" s="24" t="s">
        <v>28</v>
      </c>
      <c r="N42" s="32" t="s">
        <v>28</v>
      </c>
      <c r="O42" s="70" t="s">
        <v>61</v>
      </c>
      <c r="P42" s="70" t="s">
        <v>167</v>
      </c>
      <c r="Q42" s="68" t="s">
        <v>169</v>
      </c>
      <c r="R42" s="60" t="s">
        <v>347</v>
      </c>
      <c r="S42" s="49"/>
    </row>
    <row r="43" spans="1:19" s="15" customFormat="1" ht="129.6" customHeight="1" x14ac:dyDescent="0.3">
      <c r="A43" s="50" t="s">
        <v>172</v>
      </c>
      <c r="B43" s="68" t="s">
        <v>289</v>
      </c>
      <c r="C43" s="24" t="s">
        <v>165</v>
      </c>
      <c r="D43" s="25" t="s">
        <v>2</v>
      </c>
      <c r="E43" s="73" t="s">
        <v>279</v>
      </c>
      <c r="F43" s="26">
        <v>87312000</v>
      </c>
      <c r="G43" s="68" t="s">
        <v>126</v>
      </c>
      <c r="H43" s="68" t="s">
        <v>49</v>
      </c>
      <c r="I43" s="68" t="s">
        <v>108</v>
      </c>
      <c r="J43" s="73" t="s">
        <v>255</v>
      </c>
      <c r="K43" s="24" t="s">
        <v>6</v>
      </c>
      <c r="L43" s="66" t="s">
        <v>353</v>
      </c>
      <c r="M43" s="24" t="s">
        <v>28</v>
      </c>
      <c r="N43" s="32" t="s">
        <v>28</v>
      </c>
      <c r="O43" s="70" t="s">
        <v>61</v>
      </c>
      <c r="P43" s="70" t="s">
        <v>167</v>
      </c>
      <c r="Q43" s="70" t="s">
        <v>135</v>
      </c>
      <c r="R43" s="60" t="s">
        <v>347</v>
      </c>
      <c r="S43" s="49"/>
    </row>
    <row r="44" spans="1:19" s="15" customFormat="1" ht="129.6" customHeight="1" x14ac:dyDescent="0.3">
      <c r="A44" s="50" t="s">
        <v>291</v>
      </c>
      <c r="B44" s="68" t="s">
        <v>292</v>
      </c>
      <c r="C44" s="24" t="s">
        <v>134</v>
      </c>
      <c r="D44" s="25" t="s">
        <v>2</v>
      </c>
      <c r="E44" s="73" t="s">
        <v>17</v>
      </c>
      <c r="F44" s="26">
        <v>9190000</v>
      </c>
      <c r="G44" s="68" t="s">
        <v>126</v>
      </c>
      <c r="H44" s="68" t="s">
        <v>29</v>
      </c>
      <c r="I44" s="68" t="s">
        <v>97</v>
      </c>
      <c r="J44" s="73" t="s">
        <v>255</v>
      </c>
      <c r="K44" s="24" t="s">
        <v>6</v>
      </c>
      <c r="L44" s="66" t="s">
        <v>353</v>
      </c>
      <c r="M44" s="24" t="s">
        <v>28</v>
      </c>
      <c r="N44" s="32" t="s">
        <v>28</v>
      </c>
      <c r="O44" s="70" t="s">
        <v>61</v>
      </c>
      <c r="P44" s="70" t="s">
        <v>86</v>
      </c>
      <c r="Q44" s="70" t="s">
        <v>84</v>
      </c>
      <c r="R44" s="60" t="s">
        <v>347</v>
      </c>
      <c r="S44" s="49"/>
    </row>
    <row r="45" spans="1:19" s="15" customFormat="1" ht="129.6" customHeight="1" x14ac:dyDescent="0.3">
      <c r="A45" s="50" t="s">
        <v>132</v>
      </c>
      <c r="B45" s="68" t="s">
        <v>293</v>
      </c>
      <c r="C45" s="24" t="s">
        <v>165</v>
      </c>
      <c r="D45" s="25" t="s">
        <v>2</v>
      </c>
      <c r="E45" s="37" t="s">
        <v>279</v>
      </c>
      <c r="F45" s="26">
        <v>38427000</v>
      </c>
      <c r="G45" s="68" t="s">
        <v>126</v>
      </c>
      <c r="H45" s="68" t="s">
        <v>173</v>
      </c>
      <c r="I45" s="68" t="s">
        <v>294</v>
      </c>
      <c r="J45" s="73" t="s">
        <v>255</v>
      </c>
      <c r="K45" s="24" t="s">
        <v>6</v>
      </c>
      <c r="L45" s="66" t="s">
        <v>353</v>
      </c>
      <c r="M45" s="24" t="s">
        <v>28</v>
      </c>
      <c r="N45" s="32" t="s">
        <v>28</v>
      </c>
      <c r="O45" s="70" t="s">
        <v>61</v>
      </c>
      <c r="P45" s="70" t="s">
        <v>174</v>
      </c>
      <c r="Q45" s="68" t="s">
        <v>175</v>
      </c>
      <c r="R45" s="60" t="s">
        <v>347</v>
      </c>
      <c r="S45" s="49"/>
    </row>
    <row r="46" spans="1:19" s="15" customFormat="1" ht="129.6" customHeight="1" x14ac:dyDescent="0.3">
      <c r="A46" s="50" t="s">
        <v>295</v>
      </c>
      <c r="B46" s="68" t="s">
        <v>296</v>
      </c>
      <c r="C46" s="24" t="s">
        <v>165</v>
      </c>
      <c r="D46" s="25" t="s">
        <v>2</v>
      </c>
      <c r="E46" s="36" t="s">
        <v>279</v>
      </c>
      <c r="F46" s="26">
        <v>62735795.640000001</v>
      </c>
      <c r="G46" s="68" t="s">
        <v>126</v>
      </c>
      <c r="H46" s="68" t="s">
        <v>21</v>
      </c>
      <c r="I46" s="68" t="s">
        <v>96</v>
      </c>
      <c r="J46" s="73" t="s">
        <v>255</v>
      </c>
      <c r="K46" s="24" t="s">
        <v>6</v>
      </c>
      <c r="L46" s="66" t="s">
        <v>353</v>
      </c>
      <c r="M46" s="24" t="s">
        <v>28</v>
      </c>
      <c r="N46" s="32" t="s">
        <v>28</v>
      </c>
      <c r="O46" s="70" t="s">
        <v>61</v>
      </c>
      <c r="P46" s="68" t="s">
        <v>86</v>
      </c>
      <c r="Q46" s="68" t="s">
        <v>176</v>
      </c>
      <c r="R46" s="60" t="s">
        <v>347</v>
      </c>
      <c r="S46" s="49"/>
    </row>
    <row r="47" spans="1:19" s="15" customFormat="1" ht="129.6" customHeight="1" x14ac:dyDescent="0.3">
      <c r="A47" s="50" t="s">
        <v>177</v>
      </c>
      <c r="B47" s="68" t="s">
        <v>297</v>
      </c>
      <c r="C47" s="24" t="s">
        <v>30</v>
      </c>
      <c r="D47" s="25" t="s">
        <v>2</v>
      </c>
      <c r="E47" s="37" t="s">
        <v>279</v>
      </c>
      <c r="F47" s="26">
        <v>57173000</v>
      </c>
      <c r="G47" s="68" t="s">
        <v>126</v>
      </c>
      <c r="H47" s="68" t="s">
        <v>114</v>
      </c>
      <c r="I47" s="68" t="s">
        <v>298</v>
      </c>
      <c r="J47" s="73" t="s">
        <v>255</v>
      </c>
      <c r="K47" s="24" t="s">
        <v>6</v>
      </c>
      <c r="L47" s="66" t="s">
        <v>353</v>
      </c>
      <c r="M47" s="24" t="s">
        <v>28</v>
      </c>
      <c r="N47" s="32" t="s">
        <v>28</v>
      </c>
      <c r="O47" s="70" t="s">
        <v>61</v>
      </c>
      <c r="P47" s="70" t="s">
        <v>86</v>
      </c>
      <c r="Q47" s="70" t="s">
        <v>178</v>
      </c>
      <c r="R47" s="60" t="s">
        <v>347</v>
      </c>
      <c r="S47" s="49"/>
    </row>
    <row r="48" spans="1:19" s="15" customFormat="1" ht="129.6" customHeight="1" x14ac:dyDescent="0.3">
      <c r="A48" s="50" t="s">
        <v>136</v>
      </c>
      <c r="B48" s="68" t="s">
        <v>299</v>
      </c>
      <c r="C48" s="24" t="s">
        <v>134</v>
      </c>
      <c r="D48" s="25" t="s">
        <v>2</v>
      </c>
      <c r="E48" s="73" t="s">
        <v>17</v>
      </c>
      <c r="F48" s="26">
        <v>20350000</v>
      </c>
      <c r="G48" s="68" t="s">
        <v>126</v>
      </c>
      <c r="H48" s="68" t="s">
        <v>49</v>
      </c>
      <c r="I48" s="68" t="s">
        <v>108</v>
      </c>
      <c r="J48" s="73" t="s">
        <v>255</v>
      </c>
      <c r="K48" s="24" t="s">
        <v>6</v>
      </c>
      <c r="L48" s="66" t="s">
        <v>353</v>
      </c>
      <c r="M48" s="24" t="s">
        <v>28</v>
      </c>
      <c r="N48" s="32" t="s">
        <v>28</v>
      </c>
      <c r="O48" s="70" t="s">
        <v>61</v>
      </c>
      <c r="P48" s="70" t="s">
        <v>167</v>
      </c>
      <c r="Q48" s="70" t="s">
        <v>80</v>
      </c>
      <c r="R48" s="60" t="s">
        <v>347</v>
      </c>
      <c r="S48" s="49"/>
    </row>
    <row r="49" spans="1:20" s="7" customFormat="1" ht="115.2" customHeight="1" x14ac:dyDescent="0.3">
      <c r="A49" s="50" t="s">
        <v>300</v>
      </c>
      <c r="B49" s="68" t="s">
        <v>301</v>
      </c>
      <c r="C49" s="24" t="s">
        <v>179</v>
      </c>
      <c r="D49" s="25" t="s">
        <v>2</v>
      </c>
      <c r="E49" s="73" t="s">
        <v>279</v>
      </c>
      <c r="F49" s="26">
        <v>6505793.0899999999</v>
      </c>
      <c r="G49" s="68" t="s">
        <v>126</v>
      </c>
      <c r="H49" s="68" t="s">
        <v>49</v>
      </c>
      <c r="I49" s="68" t="s">
        <v>108</v>
      </c>
      <c r="J49" s="73" t="s">
        <v>255</v>
      </c>
      <c r="K49" s="24" t="s">
        <v>6</v>
      </c>
      <c r="L49" s="66" t="s">
        <v>353</v>
      </c>
      <c r="M49" s="24" t="s">
        <v>28</v>
      </c>
      <c r="N49" s="32" t="s">
        <v>28</v>
      </c>
      <c r="O49" s="70" t="s">
        <v>61</v>
      </c>
      <c r="P49" s="70" t="s">
        <v>167</v>
      </c>
      <c r="Q49" s="70" t="s">
        <v>80</v>
      </c>
      <c r="R49" s="60" t="s">
        <v>347</v>
      </c>
      <c r="S49" s="49"/>
    </row>
    <row r="50" spans="1:20" s="7" customFormat="1" ht="100.95" customHeight="1" x14ac:dyDescent="0.3">
      <c r="A50" s="50" t="s">
        <v>302</v>
      </c>
      <c r="B50" s="68" t="s">
        <v>303</v>
      </c>
      <c r="C50" s="24" t="s">
        <v>170</v>
      </c>
      <c r="D50" s="25" t="s">
        <v>2</v>
      </c>
      <c r="E50" s="37" t="s">
        <v>279</v>
      </c>
      <c r="F50" s="26">
        <v>64253500</v>
      </c>
      <c r="G50" s="68" t="s">
        <v>126</v>
      </c>
      <c r="H50" s="68" t="s">
        <v>29</v>
      </c>
      <c r="I50" s="68" t="s">
        <v>290</v>
      </c>
      <c r="J50" s="73" t="s">
        <v>255</v>
      </c>
      <c r="K50" s="24" t="s">
        <v>6</v>
      </c>
      <c r="L50" s="66" t="s">
        <v>353</v>
      </c>
      <c r="M50" s="24" t="s">
        <v>28</v>
      </c>
      <c r="N50" s="32" t="s">
        <v>28</v>
      </c>
      <c r="O50" s="70" t="s">
        <v>61</v>
      </c>
      <c r="P50" s="70" t="s">
        <v>86</v>
      </c>
      <c r="Q50" s="70" t="s">
        <v>171</v>
      </c>
      <c r="R50" s="60" t="s">
        <v>347</v>
      </c>
      <c r="S50" s="49"/>
    </row>
    <row r="51" spans="1:20" s="22" customFormat="1" ht="129.6" customHeight="1" x14ac:dyDescent="0.3">
      <c r="A51" s="50" t="s">
        <v>304</v>
      </c>
      <c r="B51" s="68" t="s">
        <v>305</v>
      </c>
      <c r="C51" s="24" t="s">
        <v>165</v>
      </c>
      <c r="D51" s="25" t="s">
        <v>2</v>
      </c>
      <c r="E51" s="37" t="s">
        <v>279</v>
      </c>
      <c r="F51" s="69">
        <v>5909393</v>
      </c>
      <c r="G51" s="68" t="s">
        <v>126</v>
      </c>
      <c r="H51" s="27" t="s">
        <v>50</v>
      </c>
      <c r="I51" s="68" t="s">
        <v>98</v>
      </c>
      <c r="J51" s="73" t="s">
        <v>255</v>
      </c>
      <c r="K51" s="24" t="s">
        <v>6</v>
      </c>
      <c r="L51" s="66" t="s">
        <v>353</v>
      </c>
      <c r="M51" s="24" t="s">
        <v>28</v>
      </c>
      <c r="N51" s="32" t="s">
        <v>28</v>
      </c>
      <c r="O51" s="70" t="s">
        <v>61</v>
      </c>
      <c r="P51" s="70" t="s">
        <v>86</v>
      </c>
      <c r="Q51" s="70" t="s">
        <v>180</v>
      </c>
      <c r="R51" s="60" t="s">
        <v>347</v>
      </c>
      <c r="S51" s="57"/>
    </row>
    <row r="52" spans="1:20" s="13" customFormat="1" ht="115.2" customHeight="1" x14ac:dyDescent="0.3">
      <c r="A52" s="50" t="s">
        <v>306</v>
      </c>
      <c r="B52" s="68" t="s">
        <v>280</v>
      </c>
      <c r="C52" s="24" t="s">
        <v>165</v>
      </c>
      <c r="D52" s="25" t="s">
        <v>2</v>
      </c>
      <c r="E52" s="37" t="s">
        <v>279</v>
      </c>
      <c r="F52" s="69">
        <v>78914613</v>
      </c>
      <c r="G52" s="68" t="s">
        <v>126</v>
      </c>
      <c r="H52" s="24" t="s">
        <v>21</v>
      </c>
      <c r="I52" s="68" t="s">
        <v>96</v>
      </c>
      <c r="J52" s="73" t="s">
        <v>255</v>
      </c>
      <c r="K52" s="24" t="s">
        <v>6</v>
      </c>
      <c r="L52" s="66" t="s">
        <v>353</v>
      </c>
      <c r="M52" s="24" t="s">
        <v>28</v>
      </c>
      <c r="N52" s="32" t="s">
        <v>28</v>
      </c>
      <c r="O52" s="70" t="s">
        <v>61</v>
      </c>
      <c r="P52" s="70" t="s">
        <v>86</v>
      </c>
      <c r="Q52" s="70" t="s">
        <v>137</v>
      </c>
      <c r="R52" s="60" t="s">
        <v>347</v>
      </c>
      <c r="S52" s="49"/>
      <c r="T52" s="14"/>
    </row>
    <row r="53" spans="1:20" s="7" customFormat="1" ht="115.2" x14ac:dyDescent="0.3">
      <c r="A53" s="97" t="s">
        <v>332</v>
      </c>
      <c r="B53" s="68" t="s">
        <v>334</v>
      </c>
      <c r="C53" s="68" t="s">
        <v>318</v>
      </c>
      <c r="D53" s="38" t="s">
        <v>2</v>
      </c>
      <c r="E53" s="71" t="s">
        <v>333</v>
      </c>
      <c r="F53" s="69">
        <v>8746000</v>
      </c>
      <c r="G53" s="68" t="s">
        <v>126</v>
      </c>
      <c r="H53" s="24" t="s">
        <v>20</v>
      </c>
      <c r="I53" s="68" t="s">
        <v>129</v>
      </c>
      <c r="J53" s="84"/>
      <c r="K53" s="68" t="s">
        <v>6</v>
      </c>
      <c r="L53" s="66" t="s">
        <v>353</v>
      </c>
      <c r="M53" s="75" t="s">
        <v>310</v>
      </c>
      <c r="N53" s="40" t="s">
        <v>310</v>
      </c>
      <c r="O53" s="70" t="s">
        <v>62</v>
      </c>
      <c r="P53" s="70" t="s">
        <v>115</v>
      </c>
      <c r="Q53" s="70" t="s">
        <v>311</v>
      </c>
      <c r="R53" s="68" t="s">
        <v>348</v>
      </c>
      <c r="S53" s="62"/>
    </row>
    <row r="54" spans="1:20" s="17" customFormat="1" ht="28.95" customHeight="1" x14ac:dyDescent="0.3">
      <c r="A54" s="97" t="s">
        <v>313</v>
      </c>
      <c r="B54" s="68" t="s">
        <v>314</v>
      </c>
      <c r="C54" s="24" t="s">
        <v>315</v>
      </c>
      <c r="D54" s="38" t="s">
        <v>2</v>
      </c>
      <c r="E54" s="71" t="s">
        <v>12</v>
      </c>
      <c r="F54" s="28">
        <v>13964896.050000001</v>
      </c>
      <c r="G54" s="68" t="s">
        <v>316</v>
      </c>
      <c r="H54" s="24" t="s">
        <v>308</v>
      </c>
      <c r="I54" s="68" t="s">
        <v>309</v>
      </c>
      <c r="J54" s="68" t="s">
        <v>255</v>
      </c>
      <c r="K54" s="75" t="s">
        <v>6</v>
      </c>
      <c r="L54" s="66" t="s">
        <v>353</v>
      </c>
      <c r="M54" s="75" t="s">
        <v>310</v>
      </c>
      <c r="N54" s="40" t="s">
        <v>310</v>
      </c>
      <c r="O54" s="70" t="s">
        <v>61</v>
      </c>
      <c r="P54" s="70" t="s">
        <v>115</v>
      </c>
      <c r="Q54" s="70" t="s">
        <v>317</v>
      </c>
      <c r="R54" s="60" t="s">
        <v>347</v>
      </c>
      <c r="S54" s="59"/>
    </row>
    <row r="55" spans="1:20" s="7" customFormat="1" ht="115.2" customHeight="1" x14ac:dyDescent="0.3">
      <c r="A55" s="97" t="s">
        <v>319</v>
      </c>
      <c r="B55" s="68" t="s">
        <v>334</v>
      </c>
      <c r="C55" s="68" t="s">
        <v>318</v>
      </c>
      <c r="D55" s="38" t="s">
        <v>2</v>
      </c>
      <c r="E55" s="71" t="s">
        <v>312</v>
      </c>
      <c r="F55" s="69">
        <v>36000000</v>
      </c>
      <c r="G55" s="68" t="s">
        <v>126</v>
      </c>
      <c r="H55" s="73" t="s">
        <v>20</v>
      </c>
      <c r="I55" s="68" t="s">
        <v>129</v>
      </c>
      <c r="J55" s="84"/>
      <c r="K55" s="68" t="s">
        <v>6</v>
      </c>
      <c r="L55" s="66" t="s">
        <v>353</v>
      </c>
      <c r="M55" s="75" t="s">
        <v>310</v>
      </c>
      <c r="N55" s="40" t="s">
        <v>310</v>
      </c>
      <c r="O55" s="70" t="s">
        <v>62</v>
      </c>
      <c r="P55" s="70" t="s">
        <v>115</v>
      </c>
      <c r="Q55" s="70" t="s">
        <v>311</v>
      </c>
      <c r="R55" s="68" t="s">
        <v>348</v>
      </c>
      <c r="S55" s="62"/>
    </row>
    <row r="56" spans="1:20" s="7" customFormat="1" ht="115.2" customHeight="1" x14ac:dyDescent="0.3">
      <c r="A56" s="97" t="s">
        <v>51</v>
      </c>
      <c r="B56" s="68" t="s">
        <v>247</v>
      </c>
      <c r="C56" s="68" t="s">
        <v>138</v>
      </c>
      <c r="D56" s="74" t="s">
        <v>2</v>
      </c>
      <c r="E56" s="71" t="s">
        <v>17</v>
      </c>
      <c r="F56" s="69">
        <v>77200000</v>
      </c>
      <c r="G56" s="68" t="s">
        <v>126</v>
      </c>
      <c r="H56" s="73" t="s">
        <v>44</v>
      </c>
      <c r="I56" s="73" t="s">
        <v>103</v>
      </c>
      <c r="J56" s="73" t="s">
        <v>249</v>
      </c>
      <c r="K56" s="73" t="s">
        <v>5</v>
      </c>
      <c r="L56" s="66" t="s">
        <v>353</v>
      </c>
      <c r="M56" s="68" t="s">
        <v>48</v>
      </c>
      <c r="N56" s="83" t="s">
        <v>48</v>
      </c>
      <c r="O56" s="70" t="s">
        <v>62</v>
      </c>
      <c r="P56" s="70" t="s">
        <v>87</v>
      </c>
      <c r="Q56" s="70" t="s">
        <v>77</v>
      </c>
      <c r="R56" s="60" t="s">
        <v>349</v>
      </c>
      <c r="S56" s="62"/>
    </row>
    <row r="57" spans="1:20" s="15" customFormat="1" ht="129.6" customHeight="1" x14ac:dyDescent="0.3">
      <c r="A57" s="97" t="s">
        <v>52</v>
      </c>
      <c r="B57" s="68" t="s">
        <v>246</v>
      </c>
      <c r="C57" s="68" t="s">
        <v>138</v>
      </c>
      <c r="D57" s="74" t="s">
        <v>2</v>
      </c>
      <c r="E57" s="71" t="s">
        <v>17</v>
      </c>
      <c r="F57" s="69">
        <v>2300000</v>
      </c>
      <c r="G57" s="68" t="s">
        <v>126</v>
      </c>
      <c r="H57" s="73" t="s">
        <v>44</v>
      </c>
      <c r="I57" s="73" t="s">
        <v>103</v>
      </c>
      <c r="J57" s="73" t="s">
        <v>250</v>
      </c>
      <c r="K57" s="73" t="s">
        <v>5</v>
      </c>
      <c r="L57" s="66" t="s">
        <v>353</v>
      </c>
      <c r="M57" s="68" t="s">
        <v>48</v>
      </c>
      <c r="N57" s="83" t="s">
        <v>48</v>
      </c>
      <c r="O57" s="70" t="s">
        <v>62</v>
      </c>
      <c r="P57" s="70" t="s">
        <v>87</v>
      </c>
      <c r="Q57" s="70" t="s">
        <v>77</v>
      </c>
      <c r="R57" s="60" t="s">
        <v>349</v>
      </c>
      <c r="S57" s="51"/>
    </row>
    <row r="58" spans="1:20" s="7" customFormat="1" ht="115.2" customHeight="1" x14ac:dyDescent="0.3">
      <c r="A58" s="97" t="s">
        <v>53</v>
      </c>
      <c r="B58" s="68" t="s">
        <v>248</v>
      </c>
      <c r="C58" s="68" t="s">
        <v>139</v>
      </c>
      <c r="D58" s="74" t="s">
        <v>2</v>
      </c>
      <c r="E58" s="71" t="s">
        <v>17</v>
      </c>
      <c r="F58" s="69">
        <v>27900000</v>
      </c>
      <c r="G58" s="68" t="s">
        <v>126</v>
      </c>
      <c r="H58" s="73" t="s">
        <v>44</v>
      </c>
      <c r="I58" s="73" t="s">
        <v>103</v>
      </c>
      <c r="J58" s="73" t="s">
        <v>251</v>
      </c>
      <c r="K58" s="73" t="s">
        <v>5</v>
      </c>
      <c r="L58" s="66" t="s">
        <v>353</v>
      </c>
      <c r="M58" s="68" t="s">
        <v>48</v>
      </c>
      <c r="N58" s="83" t="s">
        <v>48</v>
      </c>
      <c r="O58" s="70" t="s">
        <v>62</v>
      </c>
      <c r="P58" s="70" t="s">
        <v>87</v>
      </c>
      <c r="Q58" s="70" t="s">
        <v>77</v>
      </c>
      <c r="R58" s="60" t="s">
        <v>349</v>
      </c>
      <c r="S58" s="62"/>
    </row>
    <row r="59" spans="1:20" s="7" customFormat="1" ht="115.2" customHeight="1" x14ac:dyDescent="0.3">
      <c r="A59" s="97" t="s">
        <v>240</v>
      </c>
      <c r="B59" s="68" t="s">
        <v>181</v>
      </c>
      <c r="C59" s="68" t="s">
        <v>182</v>
      </c>
      <c r="D59" s="86" t="s">
        <v>2</v>
      </c>
      <c r="E59" s="68" t="s">
        <v>4</v>
      </c>
      <c r="F59" s="69">
        <v>20500000</v>
      </c>
      <c r="G59" s="73" t="s">
        <v>241</v>
      </c>
      <c r="H59" s="68" t="s">
        <v>183</v>
      </c>
      <c r="I59" s="68" t="s">
        <v>184</v>
      </c>
      <c r="J59" s="68" t="s">
        <v>255</v>
      </c>
      <c r="K59" s="68" t="s">
        <v>185</v>
      </c>
      <c r="L59" s="83" t="s">
        <v>352</v>
      </c>
      <c r="M59" s="68" t="s">
        <v>3</v>
      </c>
      <c r="N59" s="44" t="s">
        <v>3</v>
      </c>
      <c r="O59" s="68" t="s">
        <v>62</v>
      </c>
      <c r="P59" s="68" t="s">
        <v>186</v>
      </c>
      <c r="Q59" s="68" t="s">
        <v>187</v>
      </c>
      <c r="R59" s="60" t="s">
        <v>347</v>
      </c>
      <c r="S59" s="62"/>
    </row>
    <row r="60" spans="1:20" s="15" customFormat="1" ht="316.8" x14ac:dyDescent="0.3">
      <c r="A60" s="97" t="s">
        <v>156</v>
      </c>
      <c r="B60" s="68" t="s">
        <v>214</v>
      </c>
      <c r="C60" s="68" t="s">
        <v>211</v>
      </c>
      <c r="D60" s="82" t="s">
        <v>2</v>
      </c>
      <c r="E60" s="72" t="s">
        <v>124</v>
      </c>
      <c r="F60" s="69">
        <v>21123449</v>
      </c>
      <c r="G60" s="68" t="s">
        <v>127</v>
      </c>
      <c r="H60" s="73" t="s">
        <v>41</v>
      </c>
      <c r="I60" s="73" t="s">
        <v>104</v>
      </c>
      <c r="J60" s="73" t="s">
        <v>261</v>
      </c>
      <c r="K60" s="68" t="s">
        <v>6</v>
      </c>
      <c r="L60" s="66" t="s">
        <v>353</v>
      </c>
      <c r="M60" s="68" t="s">
        <v>40</v>
      </c>
      <c r="N60" s="30" t="s">
        <v>40</v>
      </c>
      <c r="O60" s="70" t="s">
        <v>63</v>
      </c>
      <c r="P60" s="70" t="s">
        <v>87</v>
      </c>
      <c r="Q60" s="70" t="s">
        <v>82</v>
      </c>
      <c r="R60" s="60" t="s">
        <v>349</v>
      </c>
      <c r="S60" s="49"/>
    </row>
    <row r="61" spans="1:20" s="7" customFormat="1" ht="115.2" customHeight="1" x14ac:dyDescent="0.3">
      <c r="A61" s="97" t="s">
        <v>162</v>
      </c>
      <c r="B61" s="68" t="s">
        <v>212</v>
      </c>
      <c r="C61" s="68" t="s">
        <v>39</v>
      </c>
      <c r="D61" s="82" t="s">
        <v>2</v>
      </c>
      <c r="E61" s="72" t="s">
        <v>110</v>
      </c>
      <c r="F61" s="69">
        <v>79387637</v>
      </c>
      <c r="G61" s="68" t="s">
        <v>127</v>
      </c>
      <c r="H61" s="73" t="s">
        <v>15</v>
      </c>
      <c r="I61" s="73" t="s">
        <v>106</v>
      </c>
      <c r="J61" s="73" t="s">
        <v>259</v>
      </c>
      <c r="K61" s="68" t="s">
        <v>6</v>
      </c>
      <c r="L61" s="66" t="s">
        <v>353</v>
      </c>
      <c r="M61" s="68" t="s">
        <v>40</v>
      </c>
      <c r="N61" s="30" t="s">
        <v>40</v>
      </c>
      <c r="O61" s="70" t="s">
        <v>62</v>
      </c>
      <c r="P61" s="70" t="s">
        <v>87</v>
      </c>
      <c r="Q61" s="70" t="s">
        <v>77</v>
      </c>
      <c r="R61" s="60" t="s">
        <v>349</v>
      </c>
      <c r="S61" s="49"/>
    </row>
    <row r="62" spans="1:20" s="12" customFormat="1" ht="230.4" x14ac:dyDescent="0.3">
      <c r="A62" s="97" t="s">
        <v>163</v>
      </c>
      <c r="B62" s="68" t="s">
        <v>212</v>
      </c>
      <c r="C62" s="68" t="s">
        <v>39</v>
      </c>
      <c r="D62" s="82" t="s">
        <v>2</v>
      </c>
      <c r="E62" s="72" t="s">
        <v>110</v>
      </c>
      <c r="F62" s="69">
        <v>66480000</v>
      </c>
      <c r="G62" s="68" t="s">
        <v>126</v>
      </c>
      <c r="H62" s="73" t="s">
        <v>15</v>
      </c>
      <c r="I62" s="73" t="s">
        <v>106</v>
      </c>
      <c r="J62" s="73" t="s">
        <v>259</v>
      </c>
      <c r="K62" s="68" t="s">
        <v>6</v>
      </c>
      <c r="L62" s="66" t="s">
        <v>353</v>
      </c>
      <c r="M62" s="68" t="s">
        <v>40</v>
      </c>
      <c r="N62" s="30" t="s">
        <v>40</v>
      </c>
      <c r="O62" s="70" t="s">
        <v>63</v>
      </c>
      <c r="P62" s="70" t="s">
        <v>87</v>
      </c>
      <c r="Q62" s="70" t="s">
        <v>77</v>
      </c>
      <c r="R62" s="60" t="s">
        <v>349</v>
      </c>
      <c r="S62" s="49"/>
    </row>
    <row r="63" spans="1:20" s="7" customFormat="1" ht="115.2" x14ac:dyDescent="0.3">
      <c r="A63" s="97" t="s">
        <v>45</v>
      </c>
      <c r="B63" s="68" t="s">
        <v>213</v>
      </c>
      <c r="C63" s="68" t="s">
        <v>46</v>
      </c>
      <c r="D63" s="82" t="s">
        <v>2</v>
      </c>
      <c r="E63" s="73" t="s">
        <v>155</v>
      </c>
      <c r="F63" s="69">
        <v>17671000</v>
      </c>
      <c r="G63" s="68" t="s">
        <v>126</v>
      </c>
      <c r="H63" s="73" t="s">
        <v>47</v>
      </c>
      <c r="I63" s="73" t="s">
        <v>105</v>
      </c>
      <c r="J63" s="80" t="s">
        <v>260</v>
      </c>
      <c r="K63" s="68" t="s">
        <v>5</v>
      </c>
      <c r="L63" s="66" t="s">
        <v>353</v>
      </c>
      <c r="M63" s="68" t="s">
        <v>40</v>
      </c>
      <c r="N63" s="30" t="s">
        <v>40</v>
      </c>
      <c r="O63" s="70" t="s">
        <v>62</v>
      </c>
      <c r="P63" s="70" t="s">
        <v>87</v>
      </c>
      <c r="Q63" s="70" t="s">
        <v>82</v>
      </c>
      <c r="R63" s="60" t="s">
        <v>349</v>
      </c>
      <c r="S63" s="49"/>
    </row>
    <row r="64" spans="1:20" s="16" customFormat="1" ht="316.8" x14ac:dyDescent="0.3">
      <c r="A64" s="100" t="s">
        <v>272</v>
      </c>
      <c r="B64" s="88" t="s">
        <v>273</v>
      </c>
      <c r="C64" s="88" t="s">
        <v>211</v>
      </c>
      <c r="D64" s="74" t="s">
        <v>2</v>
      </c>
      <c r="E64" s="89" t="s">
        <v>274</v>
      </c>
      <c r="F64" s="91">
        <v>4000000</v>
      </c>
      <c r="G64" s="68" t="s">
        <v>275</v>
      </c>
      <c r="H64" s="90" t="s">
        <v>41</v>
      </c>
      <c r="I64" s="92" t="s">
        <v>104</v>
      </c>
      <c r="J64" s="90" t="s">
        <v>261</v>
      </c>
      <c r="K64" s="88" t="s">
        <v>276</v>
      </c>
      <c r="L64" s="66" t="s">
        <v>353</v>
      </c>
      <c r="M64" s="88" t="s">
        <v>40</v>
      </c>
      <c r="N64" s="30" t="s">
        <v>40</v>
      </c>
      <c r="O64" s="85"/>
      <c r="P64" s="85"/>
      <c r="Q64" s="85"/>
      <c r="R64" s="60" t="s">
        <v>349</v>
      </c>
      <c r="S64" s="49"/>
    </row>
    <row r="65" spans="1:21" customFormat="1" ht="201.6" x14ac:dyDescent="0.3">
      <c r="A65" s="97" t="s">
        <v>164</v>
      </c>
      <c r="B65" s="78" t="s">
        <v>215</v>
      </c>
      <c r="C65" s="68" t="s">
        <v>217</v>
      </c>
      <c r="D65" s="82" t="s">
        <v>2</v>
      </c>
      <c r="E65" s="72" t="s">
        <v>216</v>
      </c>
      <c r="F65" s="79">
        <v>38000000</v>
      </c>
      <c r="G65" s="68" t="s">
        <v>126</v>
      </c>
      <c r="H65" s="73" t="s">
        <v>44</v>
      </c>
      <c r="I65" s="73" t="s">
        <v>103</v>
      </c>
      <c r="J65" s="80" t="s">
        <v>262</v>
      </c>
      <c r="K65" s="68" t="s">
        <v>5</v>
      </c>
      <c r="L65" s="66" t="s">
        <v>353</v>
      </c>
      <c r="M65" s="68" t="s">
        <v>40</v>
      </c>
      <c r="N65" s="30" t="s">
        <v>40</v>
      </c>
      <c r="O65" s="70" t="s">
        <v>65</v>
      </c>
      <c r="P65" s="70" t="s">
        <v>87</v>
      </c>
      <c r="Q65" s="70" t="s">
        <v>77</v>
      </c>
      <c r="R65" s="60" t="s">
        <v>349</v>
      </c>
      <c r="S65" s="56"/>
    </row>
    <row r="66" spans="1:21" s="17" customFormat="1" ht="129.6" x14ac:dyDescent="0.3">
      <c r="A66" s="97" t="s">
        <v>339</v>
      </c>
      <c r="B66" s="78" t="s">
        <v>340</v>
      </c>
      <c r="C66" s="68" t="s">
        <v>211</v>
      </c>
      <c r="D66" s="82" t="s">
        <v>257</v>
      </c>
      <c r="E66" s="89"/>
      <c r="F66" s="79">
        <f>+ROUNDUP(46796580,-5)</f>
        <v>46800000</v>
      </c>
      <c r="G66" s="68" t="s">
        <v>127</v>
      </c>
      <c r="H66" s="73" t="s">
        <v>41</v>
      </c>
      <c r="I66" s="73" t="s">
        <v>104</v>
      </c>
      <c r="J66" s="68" t="s">
        <v>345</v>
      </c>
      <c r="K66" s="68" t="s">
        <v>5</v>
      </c>
      <c r="L66" s="66" t="s">
        <v>353</v>
      </c>
      <c r="M66" s="68" t="s">
        <v>40</v>
      </c>
      <c r="N66" s="30" t="s">
        <v>40</v>
      </c>
      <c r="O66" s="70" t="s">
        <v>63</v>
      </c>
      <c r="P66" s="70" t="s">
        <v>87</v>
      </c>
      <c r="Q66" s="70" t="s">
        <v>82</v>
      </c>
      <c r="R66" s="60" t="s">
        <v>349</v>
      </c>
      <c r="S66" s="59"/>
    </row>
    <row r="67" spans="1:21" s="17" customFormat="1" ht="129.6" x14ac:dyDescent="0.3">
      <c r="A67" s="97" t="s">
        <v>341</v>
      </c>
      <c r="B67" s="68" t="s">
        <v>342</v>
      </c>
      <c r="C67" s="68" t="s">
        <v>210</v>
      </c>
      <c r="D67" s="82" t="s">
        <v>343</v>
      </c>
      <c r="E67" s="89"/>
      <c r="F67" s="79">
        <f>+ROUNDUP(9083520,-5)</f>
        <v>9100000</v>
      </c>
      <c r="G67" s="68" t="s">
        <v>126</v>
      </c>
      <c r="H67" s="73" t="s">
        <v>41</v>
      </c>
      <c r="I67" s="73" t="s">
        <v>104</v>
      </c>
      <c r="J67" s="90" t="s">
        <v>344</v>
      </c>
      <c r="K67" s="68" t="s">
        <v>5</v>
      </c>
      <c r="L67" s="66" t="s">
        <v>353</v>
      </c>
      <c r="M67" s="68" t="s">
        <v>40</v>
      </c>
      <c r="N67" s="30" t="s">
        <v>40</v>
      </c>
      <c r="O67" s="70"/>
      <c r="P67" s="70"/>
      <c r="Q67" s="70"/>
      <c r="R67" s="60" t="s">
        <v>349</v>
      </c>
      <c r="S67" s="59"/>
    </row>
    <row r="68" spans="1:21" s="7" customFormat="1" ht="144" x14ac:dyDescent="0.3">
      <c r="A68" s="97" t="s">
        <v>42</v>
      </c>
      <c r="B68" s="78" t="s">
        <v>123</v>
      </c>
      <c r="C68" s="68" t="s">
        <v>43</v>
      </c>
      <c r="D68" s="82" t="s">
        <v>257</v>
      </c>
      <c r="E68" s="89" t="s">
        <v>110</v>
      </c>
      <c r="F68" s="79">
        <f>+ROUND(19366447,-6)</f>
        <v>19000000</v>
      </c>
      <c r="G68" s="68" t="s">
        <v>126</v>
      </c>
      <c r="H68" s="73" t="s">
        <v>15</v>
      </c>
      <c r="I68" s="73" t="s">
        <v>106</v>
      </c>
      <c r="J68" s="90" t="s">
        <v>258</v>
      </c>
      <c r="K68" s="68" t="s">
        <v>5</v>
      </c>
      <c r="L68" s="66" t="s">
        <v>353</v>
      </c>
      <c r="M68" s="68" t="s">
        <v>40</v>
      </c>
      <c r="N68" s="30" t="s">
        <v>40</v>
      </c>
      <c r="O68" s="70" t="s">
        <v>65</v>
      </c>
      <c r="P68" s="70" t="s">
        <v>87</v>
      </c>
      <c r="Q68" s="70" t="s">
        <v>83</v>
      </c>
      <c r="R68" s="60" t="s">
        <v>349</v>
      </c>
      <c r="S68" s="62"/>
    </row>
    <row r="69" spans="1:21" ht="115.2" x14ac:dyDescent="0.3">
      <c r="A69" s="97" t="s">
        <v>32</v>
      </c>
      <c r="B69" s="68" t="s">
        <v>226</v>
      </c>
      <c r="C69" s="68" t="s">
        <v>33</v>
      </c>
      <c r="D69" s="76" t="s">
        <v>2</v>
      </c>
      <c r="E69" s="73" t="s">
        <v>158</v>
      </c>
      <c r="F69" s="81">
        <v>133700001</v>
      </c>
      <c r="G69" s="68" t="s">
        <v>126</v>
      </c>
      <c r="H69" s="77" t="s">
        <v>14</v>
      </c>
      <c r="I69" s="77" t="s">
        <v>101</v>
      </c>
      <c r="J69" s="73" t="s">
        <v>265</v>
      </c>
      <c r="K69" s="72" t="s">
        <v>6</v>
      </c>
      <c r="L69" s="66" t="s">
        <v>353</v>
      </c>
      <c r="M69" s="68" t="s">
        <v>31</v>
      </c>
      <c r="N69" s="33" t="s">
        <v>31</v>
      </c>
      <c r="O69" s="70" t="s">
        <v>62</v>
      </c>
      <c r="P69" s="70" t="s">
        <v>87</v>
      </c>
      <c r="Q69" s="70" t="s">
        <v>79</v>
      </c>
      <c r="R69" s="60" t="s">
        <v>349</v>
      </c>
      <c r="S69" s="64"/>
    </row>
    <row r="70" spans="1:21" s="23" customFormat="1" ht="115.2" x14ac:dyDescent="0.3">
      <c r="A70" s="99" t="s">
        <v>36</v>
      </c>
      <c r="B70" s="68" t="s">
        <v>227</v>
      </c>
      <c r="C70" s="78" t="s">
        <v>120</v>
      </c>
      <c r="D70" s="76" t="s">
        <v>2</v>
      </c>
      <c r="E70" s="73" t="s">
        <v>2</v>
      </c>
      <c r="F70" s="81">
        <v>116056048</v>
      </c>
      <c r="G70" s="68" t="s">
        <v>126</v>
      </c>
      <c r="H70" s="80" t="s">
        <v>35</v>
      </c>
      <c r="I70" s="77" t="s">
        <v>102</v>
      </c>
      <c r="J70" s="73" t="s">
        <v>266</v>
      </c>
      <c r="K70" s="78" t="s">
        <v>5</v>
      </c>
      <c r="L70" s="66" t="s">
        <v>353</v>
      </c>
      <c r="M70" s="78" t="s">
        <v>31</v>
      </c>
      <c r="N70" s="34" t="s">
        <v>31</v>
      </c>
      <c r="O70" s="70" t="s">
        <v>62</v>
      </c>
      <c r="P70" s="70" t="s">
        <v>87</v>
      </c>
      <c r="Q70" s="70" t="s">
        <v>79</v>
      </c>
      <c r="R70" s="60" t="s">
        <v>349</v>
      </c>
      <c r="S70" s="65"/>
    </row>
    <row r="71" spans="1:21" s="19" customFormat="1" ht="115.2" x14ac:dyDescent="0.3">
      <c r="A71" s="97" t="s">
        <v>34</v>
      </c>
      <c r="B71" s="68" t="s">
        <v>228</v>
      </c>
      <c r="C71" s="68" t="s">
        <v>33</v>
      </c>
      <c r="D71" s="76" t="s">
        <v>2</v>
      </c>
      <c r="E71" s="73" t="s">
        <v>158</v>
      </c>
      <c r="F71" s="81">
        <v>10000000</v>
      </c>
      <c r="G71" s="68" t="s">
        <v>126</v>
      </c>
      <c r="H71" s="77" t="s">
        <v>35</v>
      </c>
      <c r="I71" s="77" t="s">
        <v>102</v>
      </c>
      <c r="J71" s="73" t="s">
        <v>267</v>
      </c>
      <c r="K71" s="72" t="s">
        <v>6</v>
      </c>
      <c r="L71" s="66" t="s">
        <v>353</v>
      </c>
      <c r="M71" s="68" t="s">
        <v>31</v>
      </c>
      <c r="N71" s="33" t="s">
        <v>31</v>
      </c>
      <c r="O71" s="70" t="s">
        <v>62</v>
      </c>
      <c r="P71" s="70" t="s">
        <v>87</v>
      </c>
      <c r="Q71" s="70" t="s">
        <v>79</v>
      </c>
      <c r="R71" s="60" t="s">
        <v>349</v>
      </c>
      <c r="S71" s="48"/>
    </row>
    <row r="72" spans="1:21" s="20" customFormat="1" ht="115.2" x14ac:dyDescent="0.25">
      <c r="A72" s="99" t="s">
        <v>38</v>
      </c>
      <c r="B72" s="68" t="s">
        <v>230</v>
      </c>
      <c r="C72" s="78" t="s">
        <v>120</v>
      </c>
      <c r="D72" s="76" t="s">
        <v>2</v>
      </c>
      <c r="E72" s="73" t="s">
        <v>2</v>
      </c>
      <c r="F72" s="69">
        <v>55930017</v>
      </c>
      <c r="G72" s="68" t="s">
        <v>126</v>
      </c>
      <c r="H72" s="80" t="s">
        <v>35</v>
      </c>
      <c r="I72" s="77" t="s">
        <v>102</v>
      </c>
      <c r="J72" s="73" t="s">
        <v>268</v>
      </c>
      <c r="K72" s="78" t="s">
        <v>5</v>
      </c>
      <c r="L72" s="66" t="s">
        <v>353</v>
      </c>
      <c r="M72" s="78" t="s">
        <v>31</v>
      </c>
      <c r="N72" s="34" t="s">
        <v>31</v>
      </c>
      <c r="O72" s="70" t="s">
        <v>62</v>
      </c>
      <c r="P72" s="70" t="s">
        <v>87</v>
      </c>
      <c r="Q72" s="70" t="s">
        <v>79</v>
      </c>
      <c r="R72" s="60" t="s">
        <v>349</v>
      </c>
      <c r="S72" s="106"/>
    </row>
    <row r="73" spans="1:21" s="20" customFormat="1" ht="43.2" x14ac:dyDescent="0.25">
      <c r="A73" s="99" t="s">
        <v>159</v>
      </c>
      <c r="B73" s="68" t="s">
        <v>226</v>
      </c>
      <c r="C73" s="71" t="s">
        <v>9</v>
      </c>
      <c r="D73" s="76" t="s">
        <v>2</v>
      </c>
      <c r="E73" s="68" t="s">
        <v>111</v>
      </c>
      <c r="F73" s="69">
        <v>15828201</v>
      </c>
      <c r="G73" s="68" t="s">
        <v>128</v>
      </c>
      <c r="H73" s="68" t="s">
        <v>8</v>
      </c>
      <c r="I73" s="77" t="s">
        <v>101</v>
      </c>
      <c r="J73" s="73" t="s">
        <v>269</v>
      </c>
      <c r="K73" s="68" t="s">
        <v>6</v>
      </c>
      <c r="L73" s="66" t="s">
        <v>353</v>
      </c>
      <c r="M73" s="78" t="s">
        <v>31</v>
      </c>
      <c r="N73" s="34" t="s">
        <v>31</v>
      </c>
      <c r="O73" s="68" t="s">
        <v>64</v>
      </c>
      <c r="P73" s="68" t="s">
        <v>87</v>
      </c>
      <c r="Q73" s="68" t="s">
        <v>85</v>
      </c>
      <c r="R73" s="105" t="s">
        <v>64</v>
      </c>
      <c r="S73" s="106"/>
    </row>
    <row r="74" spans="1:21" s="19" customFormat="1" ht="115.2" x14ac:dyDescent="0.3">
      <c r="A74" s="99" t="s">
        <v>37</v>
      </c>
      <c r="B74" s="68" t="s">
        <v>231</v>
      </c>
      <c r="C74" s="78" t="s">
        <v>122</v>
      </c>
      <c r="D74" s="76" t="s">
        <v>2</v>
      </c>
      <c r="E74" s="73" t="s">
        <v>2</v>
      </c>
      <c r="F74" s="69">
        <v>35780850.399999999</v>
      </c>
      <c r="G74" s="68" t="s">
        <v>126</v>
      </c>
      <c r="H74" s="80" t="s">
        <v>14</v>
      </c>
      <c r="I74" s="77" t="s">
        <v>101</v>
      </c>
      <c r="J74" s="73" t="s">
        <v>270</v>
      </c>
      <c r="K74" s="78" t="s">
        <v>5</v>
      </c>
      <c r="L74" s="66" t="s">
        <v>353</v>
      </c>
      <c r="M74" s="78" t="s">
        <v>31</v>
      </c>
      <c r="N74" s="34" t="s">
        <v>31</v>
      </c>
      <c r="O74" s="70" t="s">
        <v>62</v>
      </c>
      <c r="P74" s="70" t="s">
        <v>87</v>
      </c>
      <c r="Q74" s="70" t="s">
        <v>85</v>
      </c>
      <c r="R74" s="60" t="s">
        <v>349</v>
      </c>
      <c r="S74" s="48"/>
    </row>
    <row r="75" spans="1:21" s="19" customFormat="1" ht="115.2" x14ac:dyDescent="0.3">
      <c r="A75" s="99" t="s">
        <v>130</v>
      </c>
      <c r="B75" s="68" t="s">
        <v>232</v>
      </c>
      <c r="C75" s="78" t="s">
        <v>122</v>
      </c>
      <c r="D75" s="76" t="s">
        <v>2</v>
      </c>
      <c r="E75" s="73" t="s">
        <v>2</v>
      </c>
      <c r="F75" s="79">
        <v>8819149.5999999996</v>
      </c>
      <c r="G75" s="68" t="s">
        <v>126</v>
      </c>
      <c r="H75" s="80" t="s">
        <v>14</v>
      </c>
      <c r="I75" s="77" t="s">
        <v>101</v>
      </c>
      <c r="J75" s="73" t="s">
        <v>270</v>
      </c>
      <c r="K75" s="78" t="s">
        <v>5</v>
      </c>
      <c r="L75" s="66" t="s">
        <v>353</v>
      </c>
      <c r="M75" s="78" t="s">
        <v>31</v>
      </c>
      <c r="N75" s="34" t="s">
        <v>31</v>
      </c>
      <c r="O75" s="70" t="s">
        <v>62</v>
      </c>
      <c r="P75" s="70" t="s">
        <v>87</v>
      </c>
      <c r="Q75" s="70" t="s">
        <v>85</v>
      </c>
      <c r="R75" s="60" t="s">
        <v>349</v>
      </c>
      <c r="S75" s="48"/>
    </row>
    <row r="76" spans="1:21" s="19" customFormat="1" ht="115.2" x14ac:dyDescent="0.3">
      <c r="A76" s="97" t="s">
        <v>234</v>
      </c>
      <c r="B76" s="68" t="s">
        <v>230</v>
      </c>
      <c r="C76" s="68" t="s">
        <v>235</v>
      </c>
      <c r="D76" s="86" t="s">
        <v>2</v>
      </c>
      <c r="E76" s="68" t="s">
        <v>236</v>
      </c>
      <c r="F76" s="69">
        <v>15000000</v>
      </c>
      <c r="G76" s="73" t="s">
        <v>126</v>
      </c>
      <c r="H76" s="68" t="s">
        <v>35</v>
      </c>
      <c r="I76" s="68" t="s">
        <v>237</v>
      </c>
      <c r="J76" s="73" t="s">
        <v>268</v>
      </c>
      <c r="K76" s="68" t="s">
        <v>5</v>
      </c>
      <c r="L76" s="93" t="s">
        <v>335</v>
      </c>
      <c r="M76" s="68" t="s">
        <v>31</v>
      </c>
      <c r="N76" s="34" t="s">
        <v>31</v>
      </c>
      <c r="O76" s="68" t="s">
        <v>62</v>
      </c>
      <c r="P76" s="68" t="s">
        <v>87</v>
      </c>
      <c r="Q76" s="68" t="s">
        <v>233</v>
      </c>
      <c r="R76" s="60" t="s">
        <v>349</v>
      </c>
      <c r="S76" s="48"/>
    </row>
    <row r="77" spans="1:21" s="21" customFormat="1" ht="115.2" x14ac:dyDescent="0.3">
      <c r="A77" s="97" t="s">
        <v>238</v>
      </c>
      <c r="B77" s="68" t="s">
        <v>229</v>
      </c>
      <c r="C77" s="68" t="s">
        <v>235</v>
      </c>
      <c r="D77" s="86" t="s">
        <v>2</v>
      </c>
      <c r="E77" s="68" t="s">
        <v>236</v>
      </c>
      <c r="F77" s="69">
        <v>35000000</v>
      </c>
      <c r="G77" s="73" t="s">
        <v>126</v>
      </c>
      <c r="H77" s="68" t="s">
        <v>14</v>
      </c>
      <c r="I77" s="68" t="s">
        <v>101</v>
      </c>
      <c r="J77" s="73" t="s">
        <v>271</v>
      </c>
      <c r="K77" s="68" t="s">
        <v>5</v>
      </c>
      <c r="L77" s="93" t="s">
        <v>335</v>
      </c>
      <c r="M77" s="68" t="s">
        <v>31</v>
      </c>
      <c r="N77" s="34" t="s">
        <v>31</v>
      </c>
      <c r="O77" s="68" t="s">
        <v>62</v>
      </c>
      <c r="P77" s="68" t="s">
        <v>87</v>
      </c>
      <c r="Q77" s="68" t="s">
        <v>233</v>
      </c>
      <c r="R77" s="60" t="s">
        <v>349</v>
      </c>
      <c r="S77" s="107"/>
    </row>
    <row r="78" spans="1:21" s="21" customFormat="1" ht="115.2" x14ac:dyDescent="0.3">
      <c r="A78" s="97" t="s">
        <v>239</v>
      </c>
      <c r="B78" s="68" t="s">
        <v>226</v>
      </c>
      <c r="C78" s="68" t="s">
        <v>235</v>
      </c>
      <c r="D78" s="86" t="s">
        <v>2</v>
      </c>
      <c r="E78" s="68" t="s">
        <v>236</v>
      </c>
      <c r="F78" s="69">
        <v>50000000</v>
      </c>
      <c r="G78" s="73" t="s">
        <v>126</v>
      </c>
      <c r="H78" s="68" t="s">
        <v>14</v>
      </c>
      <c r="I78" s="68" t="s">
        <v>101</v>
      </c>
      <c r="J78" s="73" t="s">
        <v>265</v>
      </c>
      <c r="K78" s="68" t="s">
        <v>5</v>
      </c>
      <c r="L78" s="93" t="s">
        <v>335</v>
      </c>
      <c r="M78" s="68" t="s">
        <v>31</v>
      </c>
      <c r="N78" s="34" t="s">
        <v>31</v>
      </c>
      <c r="O78" s="68" t="s">
        <v>62</v>
      </c>
      <c r="P78" s="68" t="s">
        <v>87</v>
      </c>
      <c r="Q78" s="68" t="s">
        <v>233</v>
      </c>
      <c r="R78" s="60" t="s">
        <v>349</v>
      </c>
      <c r="S78" s="107"/>
    </row>
    <row r="79" spans="1:21" s="21" customFormat="1" ht="115.8" thickBot="1" x14ac:dyDescent="0.35">
      <c r="A79" s="63" t="s">
        <v>242</v>
      </c>
      <c r="B79" s="101" t="s">
        <v>256</v>
      </c>
      <c r="C79" s="55" t="s">
        <v>26</v>
      </c>
      <c r="D79" s="102" t="s">
        <v>2</v>
      </c>
      <c r="E79" s="61" t="s">
        <v>18</v>
      </c>
      <c r="F79" s="103">
        <v>7600000</v>
      </c>
      <c r="G79" s="101" t="s">
        <v>126</v>
      </c>
      <c r="H79" s="55" t="s">
        <v>16</v>
      </c>
      <c r="I79" s="101" t="s">
        <v>95</v>
      </c>
      <c r="J79" s="104" t="s">
        <v>255</v>
      </c>
      <c r="K79" s="55" t="s">
        <v>5</v>
      </c>
      <c r="L79" s="58" t="s">
        <v>353</v>
      </c>
      <c r="M79" s="55" t="s">
        <v>54</v>
      </c>
      <c r="N79" s="52" t="s">
        <v>54</v>
      </c>
      <c r="O79" s="54" t="s">
        <v>61</v>
      </c>
      <c r="P79" s="54" t="s">
        <v>86</v>
      </c>
      <c r="Q79" s="54" t="s">
        <v>81</v>
      </c>
      <c r="R79" s="108" t="s">
        <v>347</v>
      </c>
      <c r="S79" s="109"/>
      <c r="T79" s="110"/>
      <c r="U79" s="111"/>
    </row>
    <row r="80" spans="1:21" x14ac:dyDescent="0.3">
      <c r="F80" s="5"/>
      <c r="S80" s="112"/>
      <c r="T80" s="113"/>
      <c r="U80" s="114"/>
    </row>
    <row r="81" spans="1:21" ht="72" x14ac:dyDescent="0.3">
      <c r="A81" s="4" t="s">
        <v>336</v>
      </c>
      <c r="B81" s="4"/>
      <c r="F81" s="5"/>
      <c r="S81" s="112"/>
      <c r="T81" s="113"/>
      <c r="U81" s="114"/>
    </row>
    <row r="82" spans="1:21" x14ac:dyDescent="0.3">
      <c r="F82" s="5"/>
      <c r="S82" s="112"/>
      <c r="T82" s="113"/>
      <c r="U82" s="114"/>
    </row>
    <row r="83" spans="1:21" x14ac:dyDescent="0.3">
      <c r="S83" s="112"/>
      <c r="T83" s="113"/>
      <c r="U83" s="114"/>
    </row>
    <row r="84" spans="1:21" x14ac:dyDescent="0.3">
      <c r="S84" s="112"/>
      <c r="T84" s="113"/>
      <c r="U84" s="114"/>
    </row>
    <row r="85" spans="1:21" x14ac:dyDescent="0.3">
      <c r="S85" s="112"/>
      <c r="T85" s="113"/>
      <c r="U85" s="114"/>
    </row>
    <row r="86" spans="1:21" x14ac:dyDescent="0.3">
      <c r="S86" s="112"/>
      <c r="T86" s="113"/>
      <c r="U86" s="114"/>
    </row>
    <row r="87" spans="1:21" x14ac:dyDescent="0.3">
      <c r="S87" s="112"/>
      <c r="T87" s="113"/>
      <c r="U87" s="114"/>
    </row>
    <row r="88" spans="1:21" x14ac:dyDescent="0.3">
      <c r="S88" s="112"/>
      <c r="T88" s="113"/>
      <c r="U88" s="114"/>
    </row>
    <row r="89" spans="1:21" x14ac:dyDescent="0.3">
      <c r="S89" s="112"/>
      <c r="T89" s="113"/>
      <c r="U89" s="114"/>
    </row>
    <row r="90" spans="1:21" x14ac:dyDescent="0.3">
      <c r="S90" s="112"/>
      <c r="T90" s="113"/>
      <c r="U90" s="114"/>
    </row>
    <row r="91" spans="1:21" x14ac:dyDescent="0.3">
      <c r="S91" s="112"/>
      <c r="T91" s="113"/>
      <c r="U91" s="114"/>
    </row>
    <row r="92" spans="1:21" x14ac:dyDescent="0.3">
      <c r="S92" s="112"/>
      <c r="T92" s="113"/>
      <c r="U92" s="114"/>
    </row>
    <row r="93" spans="1:21" x14ac:dyDescent="0.3">
      <c r="S93" s="112"/>
      <c r="T93" s="113"/>
      <c r="U93" s="114"/>
    </row>
    <row r="94" spans="1:21" x14ac:dyDescent="0.3">
      <c r="S94" s="112"/>
      <c r="T94" s="113"/>
      <c r="U94" s="114"/>
    </row>
    <row r="95" spans="1:21" x14ac:dyDescent="0.3">
      <c r="S95" s="112"/>
      <c r="T95" s="113"/>
      <c r="U95" s="114"/>
    </row>
    <row r="96" spans="1:21" x14ac:dyDescent="0.3">
      <c r="S96" s="115"/>
      <c r="T96" s="116"/>
      <c r="U96" s="117"/>
    </row>
  </sheetData>
  <autoFilter ref="A5:V79"/>
  <sortState ref="A6:Q111">
    <sortCondition ref="N6"/>
  </sortState>
  <mergeCells count="1">
    <mergeCell ref="N4:Q4"/>
  </mergeCells>
  <pageMargins left="0.23622047244094491" right="0.23622047244094491" top="0.74803149606299213" bottom="0.74803149606299213" header="0.31496062992125984" footer="0.31496062992125984"/>
  <pageSetup paperSize="8" scale="61" fitToHeight="0" orientation="landscape" r:id="rId2"/>
  <headerFooter>
    <oddHeader xml:space="preserve">&amp;C  
</oddHeader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HMG 2023 - v 5.0</vt:lpstr>
      <vt:lpstr>'HMG 2023 - v 5.0'!Názvy_tlače</vt:lpstr>
      <vt:lpstr>'HMG 2023 - v 5.0'!Oblasť_tlače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2023-12-05T11:13:22Z</dcterms:modified>
</cp:coreProperties>
</file>