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FA2DFF49-9A7E-489A-9082-F55C2C646BE5}" xr6:coauthVersionLast="47" xr6:coauthVersionMax="47" xr10:uidLastSave="{00000000-0000-0000-0000-000000000000}"/>
  <bookViews>
    <workbookView xWindow="-110" yWindow="-110" windowWidth="38620" windowHeight="21100" xr2:uid="{14D70B29-DFB9-4796-A291-E436C87CA2A3}"/>
  </bookViews>
  <sheets>
    <sheet name="PSK_FP_SO_MH_SR_v_1_2" sheetId="1" r:id="rId1"/>
    <sheet name="PSK_FP_SO_MH_SR_v_1_2_zavazky" sheetId="2" r:id="rId2"/>
  </sheets>
  <definedNames>
    <definedName name="_xlnm._FilterDatabase" localSheetId="0" hidden="1">PSK_FP_SO_MH_SR_v_1_2!$A$1:$BS$437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G11" i="2"/>
  <c r="F11" i="2"/>
  <c r="E11" i="2"/>
  <c r="L10" i="2"/>
  <c r="L9" i="2"/>
  <c r="K8" i="2"/>
  <c r="K11" i="2" s="1"/>
  <c r="J8" i="2"/>
  <c r="J11" i="2" s="1"/>
  <c r="I8" i="2"/>
  <c r="H8" i="2"/>
  <c r="H11" i="2" s="1"/>
  <c r="G8" i="2"/>
  <c r="F8" i="2"/>
  <c r="E8" i="2"/>
  <c r="D8" i="2"/>
  <c r="D11" i="2" s="1"/>
  <c r="C8" i="2"/>
  <c r="C11" i="2" s="1"/>
  <c r="L11" i="2" s="1"/>
  <c r="L7" i="2"/>
  <c r="L6" i="2"/>
  <c r="L8" i="2" l="1"/>
</calcChain>
</file>

<file path=xl/sharedStrings.xml><?xml version="1.0" encoding="utf-8"?>
<sst xmlns="http://schemas.openxmlformats.org/spreadsheetml/2006/main" count="290" uniqueCount="182">
  <si>
    <t>Program Slovensko 2021 - 2027 - Finančný plán - Ministerstvo hospodárstva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</si>
  <si>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</si>
  <si>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</si>
  <si>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</si>
  <si>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</si>
  <si>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</si>
  <si>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</si>
  <si>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</si>
  <si>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</si>
  <si>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</si>
  <si>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</si>
  <si>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</si>
  <si>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</si>
  <si>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</si>
  <si>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</si>
  <si>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</si>
  <si>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</si>
  <si>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</si>
  <si>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</si>
  <si>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</si>
  <si>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</si>
  <si>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</si>
  <si>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</si>
  <si>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</si>
  <si>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</si>
  <si>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</si>
  <si>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</si>
  <si>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</si>
  <si>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</si>
  <si>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</si>
  <si>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</si>
  <si>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</si>
  <si>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</si>
  <si>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</si>
  <si>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</si>
  <si>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</si>
  <si>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</si>
  <si>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</si>
  <si>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</si>
  <si>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</si>
  <si>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</si>
  <si>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</si>
  <si>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</si>
  <si>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</si>
  <si>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</si>
  <si>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</si>
  <si>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</si>
  <si>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</si>
  <si>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</si>
  <si>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</si>
  <si>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</si>
  <si>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</si>
  <si>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</si>
  <si>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</si>
  <si>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</si>
  <si>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</si>
  <si>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</si>
  <si>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</si>
  <si>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</si>
  <si>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</si>
  <si>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</si>
  <si>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</si>
  <si>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</si>
  <si>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</si>
  <si>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</si>
  <si>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</si>
  <si>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</si>
  <si>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</si>
  <si>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</si>
  <si>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</si>
  <si>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</si>
  <si>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</si>
  <si>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</si>
  <si>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</si>
  <si>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</si>
  <si>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</si>
  <si>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</si>
  <si>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</si>
  <si>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</si>
  <si>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</si>
  <si>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</si>
  <si>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</si>
  <si>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</si>
  <si>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</si>
  <si>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</si>
  <si>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</si>
  <si>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</si>
  <si>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</si>
  <si>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</si>
  <si>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</si>
  <si>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</si>
  <si>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</si>
  <si>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</si>
  <si>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</si>
  <si>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</si>
  <si>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</si>
  <si>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</si>
  <si>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</si>
  <si>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</si>
  <si>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</si>
  <si>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</si>
  <si>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</si>
  <si>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</si>
  <si>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</si>
  <si>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</si>
  <si>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</si>
  <si>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</si>
  <si>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</si>
  <si>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</si>
  <si>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</si>
  <si>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</si>
  <si>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</si>
  <si>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</si>
  <si>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</si>
  <si>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</si>
  <si>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</si>
  <si>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</si>
  <si>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</si>
  <si>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</si>
  <si>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</si>
  <si>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</si>
  <si>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</si>
  <si>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</si>
  <si>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</si>
  <si>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</si>
  <si>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</si>
  <si>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</si>
  <si>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</si>
  <si>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</si>
  <si>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</si>
  <si>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</si>
  <si>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</si>
  <si>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</si>
  <si>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</si>
  <si>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</si>
  <si>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</si>
  <si>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</si>
  <si>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</si>
  <si>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</si>
  <si>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</si>
  <si>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</si>
  <si>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</si>
  <si>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</si>
  <si>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</si>
  <si>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</si>
  <si>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</si>
  <si>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</si>
  <si>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</si>
  <si>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</si>
  <si>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</si>
  <si>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</si>
  <si>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</si>
  <si>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</si>
  <si>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</si>
  <si>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</si>
  <si>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</si>
  <si>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</si>
  <si>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</si>
  <si>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</si>
  <si>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</si>
  <si>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</si>
  <si>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</si>
  <si>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</si>
  <si>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</si>
  <si>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</si>
  <si>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</si>
  <si>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</si>
  <si>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</si>
  <si>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</si>
  <si>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</si>
  <si>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</si>
  <si>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</si>
  <si>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</si>
  <si>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</si>
  <si>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</si>
  <si>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</si>
  <si>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</si>
  <si>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</si>
  <si>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</si>
  <si>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</si>
  <si>
    <t>FST - Zdroje podľa článku 3 nariadenia o FST</t>
  </si>
  <si>
    <t>FST - Zdroje podľa článku 4 nariadenia o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</si>
</sst>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rgb="FF00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9" fillId="10" borderId="34" xfId="0" applyFont="1" applyFill="1" applyBorder="1" applyAlignment="1">
      <alignment vertical="center" wrapText="1"/>
    </xf>
    <xf numFmtId="0" fontId="10" fillId="10" borderId="34" xfId="0" applyFont="1" applyFill="1" applyBorder="1" applyAlignment="1">
      <alignment horizontal="center" vertical="center" wrapText="1"/>
    </xf>
    <xf numFmtId="4" fontId="9" fillId="10" borderId="34" xfId="0" applyNumberFormat="1" applyFont="1" applyFill="1" applyBorder="1" applyAlignment="1">
      <alignment vertical="center"/>
    </xf>
    <xf numFmtId="4" fontId="11" fillId="10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C3A7-134F-4C41-98A1-B6041225DA4C}">
  <sheetPr>
    <tabColor rgb="FF92D050"/>
  </sheetPr>
  <dimension ref="A1:BS437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C185" sqref="C185"/>
      <selection pane="topRight" activeCell="C185" sqref="C185"/>
      <selection pane="bottomLeft" activeCell="C185" sqref="C185"/>
      <selection pane="bottomRight"/>
    </sheetView>
  </sheetViews>
  <sheetFormatPr defaultColWidth="8.7265625" defaultRowHeight="14.5" x14ac:dyDescent="0.35"/>
  <cols>
    <col min="1" max="1" width="60.7265625" style="97" customWidth="1"/>
    <col min="2" max="9" width="21.7265625" style="43" customWidth="1"/>
    <col min="10" max="10" width="21.7265625" style="98" customWidth="1"/>
    <col min="11" max="12" width="21.7265625" style="99" customWidth="1"/>
    <col min="13" max="13" width="21.7265625" style="98" customWidth="1"/>
    <col min="14" max="15" width="21.7265625" style="99" customWidth="1"/>
    <col min="16" max="16" width="21.7265625" style="98" customWidth="1"/>
    <col min="17" max="18" width="21.7265625" style="99" customWidth="1"/>
    <col min="19" max="19" width="21.7265625" style="98" customWidth="1"/>
    <col min="20" max="21" width="21.7265625" style="99" customWidth="1"/>
    <col min="22" max="22" width="21.7265625" style="98" customWidth="1"/>
    <col min="23" max="24" width="21.7265625" style="99" customWidth="1"/>
    <col min="25" max="25" width="21.7265625" style="98" customWidth="1"/>
    <col min="26" max="47" width="21.7265625" style="99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696630555</v>
      </c>
      <c r="C6" s="40">
        <v>495388554</v>
      </c>
      <c r="D6" s="40">
        <v>201242001</v>
      </c>
      <c r="E6" s="40">
        <v>104710076</v>
      </c>
      <c r="F6" s="40">
        <v>104710076</v>
      </c>
      <c r="G6" s="40">
        <v>0</v>
      </c>
      <c r="H6" s="41">
        <v>96531925</v>
      </c>
      <c r="I6" s="40"/>
      <c r="J6" s="39">
        <v>495388554</v>
      </c>
      <c r="K6" s="40">
        <v>443241755</v>
      </c>
      <c r="L6" s="40">
        <v>52146799</v>
      </c>
      <c r="M6" s="40">
        <v>201242001</v>
      </c>
      <c r="N6" s="40">
        <v>123021801</v>
      </c>
      <c r="O6" s="40">
        <v>78220200</v>
      </c>
      <c r="P6" s="40">
        <v>104710076</v>
      </c>
      <c r="Q6" s="40">
        <v>46812777</v>
      </c>
      <c r="R6" s="40">
        <v>57897299</v>
      </c>
      <c r="S6" s="40">
        <v>104710076</v>
      </c>
      <c r="T6" s="40">
        <v>46812777</v>
      </c>
      <c r="U6" s="40">
        <v>57897299</v>
      </c>
      <c r="V6" s="40">
        <v>0</v>
      </c>
      <c r="W6" s="40">
        <v>0</v>
      </c>
      <c r="X6" s="40">
        <v>0</v>
      </c>
      <c r="Y6" s="40">
        <v>96531925</v>
      </c>
      <c r="Z6" s="40">
        <v>76209024</v>
      </c>
      <c r="AA6" s="41">
        <v>20322901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696630555</v>
      </c>
      <c r="C7" s="46">
        <v>495388554</v>
      </c>
      <c r="D7" s="46">
        <v>201242001</v>
      </c>
      <c r="E7" s="46">
        <v>104710076</v>
      </c>
      <c r="F7" s="46">
        <v>104710076</v>
      </c>
      <c r="G7" s="46">
        <v>0</v>
      </c>
      <c r="H7" s="47">
        <v>96531925</v>
      </c>
      <c r="I7" s="46"/>
      <c r="J7" s="45">
        <v>495388554</v>
      </c>
      <c r="K7" s="46">
        <v>443241755</v>
      </c>
      <c r="L7" s="46">
        <v>52146799</v>
      </c>
      <c r="M7" s="46">
        <v>201242001</v>
      </c>
      <c r="N7" s="46">
        <v>123021801</v>
      </c>
      <c r="O7" s="46">
        <v>78220200</v>
      </c>
      <c r="P7" s="46">
        <v>104710076</v>
      </c>
      <c r="Q7" s="46">
        <v>46812777</v>
      </c>
      <c r="R7" s="46">
        <v>57897299</v>
      </c>
      <c r="S7" s="46">
        <v>104710076</v>
      </c>
      <c r="T7" s="46">
        <v>46812777</v>
      </c>
      <c r="U7" s="46">
        <v>57897299</v>
      </c>
      <c r="V7" s="46">
        <v>0</v>
      </c>
      <c r="W7" s="46">
        <v>0</v>
      </c>
      <c r="X7" s="46">
        <v>0</v>
      </c>
      <c r="Y7" s="46">
        <v>96531925</v>
      </c>
      <c r="Z7" s="46">
        <v>76209024</v>
      </c>
      <c r="AA7" s="47">
        <v>20322901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420580529</v>
      </c>
      <c r="C8" s="51">
        <v>282588554</v>
      </c>
      <c r="D8" s="51">
        <v>137991975</v>
      </c>
      <c r="E8" s="51">
        <v>43326227</v>
      </c>
      <c r="F8" s="51">
        <v>43326227</v>
      </c>
      <c r="G8" s="51">
        <v>0</v>
      </c>
      <c r="H8" s="52">
        <v>94665748</v>
      </c>
      <c r="I8" s="51"/>
      <c r="J8" s="50">
        <v>282588554</v>
      </c>
      <c r="K8" s="51">
        <v>249857329</v>
      </c>
      <c r="L8" s="51">
        <v>32731225</v>
      </c>
      <c r="M8" s="51">
        <v>137991975</v>
      </c>
      <c r="N8" s="51">
        <v>88895136</v>
      </c>
      <c r="O8" s="51">
        <v>49096839</v>
      </c>
      <c r="P8" s="51">
        <v>43326227</v>
      </c>
      <c r="Q8" s="51">
        <v>13877289</v>
      </c>
      <c r="R8" s="51">
        <v>29448938</v>
      </c>
      <c r="S8" s="51">
        <v>43326227</v>
      </c>
      <c r="T8" s="51">
        <v>13877289</v>
      </c>
      <c r="U8" s="51">
        <v>29448938</v>
      </c>
      <c r="V8" s="51">
        <v>0</v>
      </c>
      <c r="W8" s="51">
        <v>0</v>
      </c>
      <c r="X8" s="51">
        <v>0</v>
      </c>
      <c r="Y8" s="51">
        <v>94665748</v>
      </c>
      <c r="Z8" s="51">
        <v>75017847</v>
      </c>
      <c r="AA8" s="52">
        <v>19647901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ht="29" x14ac:dyDescent="0.35">
      <c r="A9" s="54" t="s">
        <v>23</v>
      </c>
      <c r="B9" s="55">
        <v>346344837</v>
      </c>
      <c r="C9" s="56">
        <v>237150000</v>
      </c>
      <c r="D9" s="56">
        <v>109194837</v>
      </c>
      <c r="E9" s="56">
        <v>40189442</v>
      </c>
      <c r="F9" s="56">
        <v>40189442</v>
      </c>
      <c r="G9" s="56">
        <v>0</v>
      </c>
      <c r="H9" s="57">
        <v>69005395</v>
      </c>
      <c r="I9" s="56"/>
      <c r="J9" s="58">
        <v>237150000</v>
      </c>
      <c r="K9" s="56">
        <v>205918775</v>
      </c>
      <c r="L9" s="56">
        <v>31231225</v>
      </c>
      <c r="M9" s="59">
        <v>109194837</v>
      </c>
      <c r="N9" s="56">
        <v>62347998</v>
      </c>
      <c r="O9" s="56">
        <v>46846839</v>
      </c>
      <c r="P9" s="59">
        <v>40189442</v>
      </c>
      <c r="Q9" s="56">
        <v>12428004</v>
      </c>
      <c r="R9" s="56">
        <v>27761438</v>
      </c>
      <c r="S9" s="59">
        <v>40189442</v>
      </c>
      <c r="T9" s="56">
        <v>12428004</v>
      </c>
      <c r="U9" s="56">
        <v>27761438</v>
      </c>
      <c r="V9" s="59">
        <v>0</v>
      </c>
      <c r="W9" s="56">
        <v>0</v>
      </c>
      <c r="X9" s="56">
        <v>0</v>
      </c>
      <c r="Y9" s="59">
        <v>69005395</v>
      </c>
      <c r="Z9" s="56">
        <v>49919994</v>
      </c>
      <c r="AA9" s="57">
        <v>19085401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x14ac:dyDescent="0.35">
      <c r="A10" s="54" t="s">
        <v>24</v>
      </c>
      <c r="B10" s="55">
        <v>41500000</v>
      </c>
      <c r="C10" s="56">
        <v>20750000</v>
      </c>
      <c r="D10" s="56">
        <v>20750000</v>
      </c>
      <c r="E10" s="56">
        <v>0</v>
      </c>
      <c r="F10" s="56">
        <v>0</v>
      </c>
      <c r="G10" s="56">
        <v>0</v>
      </c>
      <c r="H10" s="57">
        <v>20750000</v>
      </c>
      <c r="I10" s="56"/>
      <c r="J10" s="58">
        <v>20750000</v>
      </c>
      <c r="K10" s="56">
        <v>20750000</v>
      </c>
      <c r="L10" s="56">
        <v>0</v>
      </c>
      <c r="M10" s="59">
        <v>20750000</v>
      </c>
      <c r="N10" s="56">
        <v>20750000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20750000</v>
      </c>
      <c r="Z10" s="56">
        <v>20750000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ht="29" x14ac:dyDescent="0.35">
      <c r="A11" s="54" t="s">
        <v>25</v>
      </c>
      <c r="B11" s="55">
        <v>32735692</v>
      </c>
      <c r="C11" s="56">
        <v>24688554</v>
      </c>
      <c r="D11" s="56">
        <v>8047138</v>
      </c>
      <c r="E11" s="56">
        <v>3136785</v>
      </c>
      <c r="F11" s="56">
        <v>3136785</v>
      </c>
      <c r="G11" s="56">
        <v>0</v>
      </c>
      <c r="H11" s="57">
        <v>4910353</v>
      </c>
      <c r="I11" s="56"/>
      <c r="J11" s="58">
        <v>24688554</v>
      </c>
      <c r="K11" s="56">
        <v>23188554</v>
      </c>
      <c r="L11" s="56">
        <v>1500000</v>
      </c>
      <c r="M11" s="59">
        <v>8047138</v>
      </c>
      <c r="N11" s="56">
        <v>5797138</v>
      </c>
      <c r="O11" s="56">
        <v>2250000</v>
      </c>
      <c r="P11" s="59">
        <v>3136785</v>
      </c>
      <c r="Q11" s="56">
        <v>1449285</v>
      </c>
      <c r="R11" s="56">
        <v>1687500</v>
      </c>
      <c r="S11" s="59">
        <v>3136785</v>
      </c>
      <c r="T11" s="56">
        <v>1449285</v>
      </c>
      <c r="U11" s="56">
        <v>1687500</v>
      </c>
      <c r="V11" s="59">
        <v>0</v>
      </c>
      <c r="W11" s="56">
        <v>0</v>
      </c>
      <c r="X11" s="56">
        <v>0</v>
      </c>
      <c r="Y11" s="59">
        <v>4910353</v>
      </c>
      <c r="Z11" s="56">
        <v>4347853</v>
      </c>
      <c r="AA11" s="57">
        <v>562500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/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276050026</v>
      </c>
      <c r="C16" s="51">
        <v>212800000</v>
      </c>
      <c r="D16" s="51">
        <v>63250026</v>
      </c>
      <c r="E16" s="51">
        <v>61383849</v>
      </c>
      <c r="F16" s="51">
        <v>61383849</v>
      </c>
      <c r="G16" s="51">
        <v>0</v>
      </c>
      <c r="H16" s="52">
        <v>1866177</v>
      </c>
      <c r="I16" s="51"/>
      <c r="J16" s="50">
        <v>212800000</v>
      </c>
      <c r="K16" s="51">
        <v>193384426</v>
      </c>
      <c r="L16" s="51">
        <v>19415574</v>
      </c>
      <c r="M16" s="51">
        <v>63250026</v>
      </c>
      <c r="N16" s="51">
        <v>34126665</v>
      </c>
      <c r="O16" s="51">
        <v>29123361</v>
      </c>
      <c r="P16" s="51">
        <v>61383849</v>
      </c>
      <c r="Q16" s="51">
        <v>32935488</v>
      </c>
      <c r="R16" s="51">
        <v>28448361</v>
      </c>
      <c r="S16" s="51">
        <v>61383849</v>
      </c>
      <c r="T16" s="51">
        <v>32935488</v>
      </c>
      <c r="U16" s="51">
        <v>28448361</v>
      </c>
      <c r="V16" s="51">
        <v>0</v>
      </c>
      <c r="W16" s="51">
        <v>0</v>
      </c>
      <c r="X16" s="51">
        <v>0</v>
      </c>
      <c r="Y16" s="51">
        <v>1866177</v>
      </c>
      <c r="Z16" s="51">
        <v>1191177</v>
      </c>
      <c r="AA16" s="52">
        <v>675000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x14ac:dyDescent="0.35">
      <c r="A17" s="54" t="s">
        <v>31</v>
      </c>
      <c r="B17" s="55">
        <v>238255907</v>
      </c>
      <c r="C17" s="56">
        <v>186300000</v>
      </c>
      <c r="D17" s="56">
        <v>51955907</v>
      </c>
      <c r="E17" s="56">
        <v>51955907</v>
      </c>
      <c r="F17" s="56">
        <v>51955907</v>
      </c>
      <c r="G17" s="56">
        <v>0</v>
      </c>
      <c r="H17" s="57">
        <v>0</v>
      </c>
      <c r="I17" s="56"/>
      <c r="J17" s="58">
        <v>186300000</v>
      </c>
      <c r="K17" s="56">
        <v>171884426</v>
      </c>
      <c r="L17" s="56">
        <v>14415574</v>
      </c>
      <c r="M17" s="59">
        <v>51955907</v>
      </c>
      <c r="N17" s="56">
        <v>30332546</v>
      </c>
      <c r="O17" s="56">
        <v>21623361</v>
      </c>
      <c r="P17" s="59">
        <v>51955907</v>
      </c>
      <c r="Q17" s="56">
        <v>30332546</v>
      </c>
      <c r="R17" s="56">
        <v>21623361</v>
      </c>
      <c r="S17" s="59">
        <v>51955907</v>
      </c>
      <c r="T17" s="56">
        <v>30332546</v>
      </c>
      <c r="U17" s="56">
        <v>21623361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x14ac:dyDescent="0.35">
      <c r="A18" s="54" t="s">
        <v>32</v>
      </c>
      <c r="B18" s="55">
        <v>23970589</v>
      </c>
      <c r="C18" s="56">
        <v>17000000</v>
      </c>
      <c r="D18" s="56">
        <v>6970589</v>
      </c>
      <c r="E18" s="56">
        <v>6970589</v>
      </c>
      <c r="F18" s="56">
        <v>6970589</v>
      </c>
      <c r="G18" s="56">
        <v>0</v>
      </c>
      <c r="H18" s="57">
        <v>0</v>
      </c>
      <c r="I18" s="56"/>
      <c r="J18" s="58">
        <v>17000000</v>
      </c>
      <c r="K18" s="56">
        <v>14000000</v>
      </c>
      <c r="L18" s="56">
        <v>3000000</v>
      </c>
      <c r="M18" s="59">
        <v>6970589</v>
      </c>
      <c r="N18" s="56">
        <v>2470589</v>
      </c>
      <c r="O18" s="56">
        <v>4500000</v>
      </c>
      <c r="P18" s="59">
        <v>6970589</v>
      </c>
      <c r="Q18" s="56">
        <v>2470589</v>
      </c>
      <c r="R18" s="56">
        <v>4500000</v>
      </c>
      <c r="S18" s="59">
        <v>6970589</v>
      </c>
      <c r="T18" s="56">
        <v>2470589</v>
      </c>
      <c r="U18" s="56">
        <v>4500000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x14ac:dyDescent="0.35">
      <c r="A19" s="54" t="s">
        <v>33</v>
      </c>
      <c r="B19" s="55">
        <v>13823530</v>
      </c>
      <c r="C19" s="56">
        <v>9500000</v>
      </c>
      <c r="D19" s="56">
        <v>4323530</v>
      </c>
      <c r="E19" s="56">
        <v>2457353</v>
      </c>
      <c r="F19" s="56">
        <v>2457353</v>
      </c>
      <c r="G19" s="56">
        <v>0</v>
      </c>
      <c r="H19" s="57">
        <v>1866177</v>
      </c>
      <c r="I19" s="56"/>
      <c r="J19" s="58">
        <v>9500000</v>
      </c>
      <c r="K19" s="56">
        <v>7500000</v>
      </c>
      <c r="L19" s="56">
        <v>2000000</v>
      </c>
      <c r="M19" s="59">
        <v>4323530</v>
      </c>
      <c r="N19" s="56">
        <v>1323530</v>
      </c>
      <c r="O19" s="56">
        <v>3000000</v>
      </c>
      <c r="P19" s="59">
        <v>2457353</v>
      </c>
      <c r="Q19" s="56">
        <v>132353</v>
      </c>
      <c r="R19" s="56">
        <v>2325000</v>
      </c>
      <c r="S19" s="59">
        <v>2457353</v>
      </c>
      <c r="T19" s="56">
        <v>132353</v>
      </c>
      <c r="U19" s="56">
        <v>2325000</v>
      </c>
      <c r="V19" s="59">
        <v>0</v>
      </c>
      <c r="W19" s="56">
        <v>0</v>
      </c>
      <c r="X19" s="56">
        <v>0</v>
      </c>
      <c r="Y19" s="59">
        <v>1866177</v>
      </c>
      <c r="Z19" s="56">
        <v>1191177</v>
      </c>
      <c r="AA19" s="57">
        <v>675000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2">
        <v>0</v>
      </c>
      <c r="I26" s="71"/>
      <c r="J26" s="70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2">
        <v>0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x14ac:dyDescent="0.35">
      <c r="A39" s="44" t="s">
        <v>53</v>
      </c>
      <c r="B39" s="45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>
        <v>0</v>
      </c>
      <c r="I39" s="46"/>
      <c r="J39" s="45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ht="43.5" x14ac:dyDescent="0.35">
      <c r="A40" s="49" t="s">
        <v>54</v>
      </c>
      <c r="B40" s="50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/>
      <c r="J40" s="5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/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/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/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/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ht="29" x14ac:dyDescent="0.35">
      <c r="A50" s="49" t="s">
        <v>64</v>
      </c>
      <c r="B50" s="50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/>
      <c r="J50" s="5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/>
      <c r="J51" s="58">
        <v>0</v>
      </c>
      <c r="K51" s="56">
        <v>0</v>
      </c>
      <c r="L51" s="56">
        <v>0</v>
      </c>
      <c r="M51" s="59">
        <v>0</v>
      </c>
      <c r="N51" s="56">
        <v>0</v>
      </c>
      <c r="O51" s="56">
        <v>0</v>
      </c>
      <c r="P51" s="59">
        <v>0</v>
      </c>
      <c r="Q51" s="56">
        <v>0</v>
      </c>
      <c r="R51" s="56">
        <v>0</v>
      </c>
      <c r="S51" s="59">
        <v>0</v>
      </c>
      <c r="T51" s="56">
        <v>0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/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/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ht="58" x14ac:dyDescent="0.35">
      <c r="A54" s="54" t="s">
        <v>68</v>
      </c>
      <c r="B54" s="55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/>
      <c r="J54" s="58">
        <v>0</v>
      </c>
      <c r="K54" s="56">
        <v>0</v>
      </c>
      <c r="L54" s="56">
        <v>0</v>
      </c>
      <c r="M54" s="59">
        <v>0</v>
      </c>
      <c r="N54" s="56">
        <v>0</v>
      </c>
      <c r="O54" s="56">
        <v>0</v>
      </c>
      <c r="P54" s="59">
        <v>0</v>
      </c>
      <c r="Q54" s="56">
        <v>0</v>
      </c>
      <c r="R54" s="56">
        <v>0</v>
      </c>
      <c r="S54" s="59">
        <v>0</v>
      </c>
      <c r="T54" s="56">
        <v>0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/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/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/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/>
      <c r="J61" s="5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2">
        <v>0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x14ac:dyDescent="0.35">
      <c r="A62" s="54" t="s">
        <v>76</v>
      </c>
      <c r="B62" s="55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  <c r="I62" s="56"/>
      <c r="J62" s="58">
        <v>0</v>
      </c>
      <c r="K62" s="56">
        <v>0</v>
      </c>
      <c r="L62" s="56">
        <v>0</v>
      </c>
      <c r="M62" s="59">
        <v>0</v>
      </c>
      <c r="N62" s="56">
        <v>0</v>
      </c>
      <c r="O62" s="56">
        <v>0</v>
      </c>
      <c r="P62" s="59">
        <v>0</v>
      </c>
      <c r="Q62" s="56">
        <v>0</v>
      </c>
      <c r="R62" s="56">
        <v>0</v>
      </c>
      <c r="S62" s="59">
        <v>0</v>
      </c>
      <c r="T62" s="56">
        <v>0</v>
      </c>
      <c r="U62" s="56">
        <v>0</v>
      </c>
      <c r="V62" s="59">
        <v>0</v>
      </c>
      <c r="W62" s="56">
        <v>0</v>
      </c>
      <c r="X62" s="56">
        <v>0</v>
      </c>
      <c r="Y62" s="59">
        <v>0</v>
      </c>
      <c r="Z62" s="56">
        <v>0</v>
      </c>
      <c r="AA62" s="57">
        <v>0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ht="29" x14ac:dyDescent="0.35">
      <c r="A63" s="54" t="s">
        <v>77</v>
      </c>
      <c r="B63" s="55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/>
      <c r="J63" s="58">
        <v>0</v>
      </c>
      <c r="K63" s="56">
        <v>0</v>
      </c>
      <c r="L63" s="56">
        <v>0</v>
      </c>
      <c r="M63" s="59">
        <v>0</v>
      </c>
      <c r="N63" s="56">
        <v>0</v>
      </c>
      <c r="O63" s="56">
        <v>0</v>
      </c>
      <c r="P63" s="59">
        <v>0</v>
      </c>
      <c r="Q63" s="56">
        <v>0</v>
      </c>
      <c r="R63" s="56">
        <v>0</v>
      </c>
      <c r="S63" s="59">
        <v>0</v>
      </c>
      <c r="T63" s="56">
        <v>0</v>
      </c>
      <c r="U63" s="56">
        <v>0</v>
      </c>
      <c r="V63" s="59">
        <v>0</v>
      </c>
      <c r="W63" s="56">
        <v>0</v>
      </c>
      <c r="X63" s="56">
        <v>0</v>
      </c>
      <c r="Y63" s="59">
        <v>0</v>
      </c>
      <c r="Z63" s="56">
        <v>0</v>
      </c>
      <c r="AA63" s="57">
        <v>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ht="43.5" x14ac:dyDescent="0.35">
      <c r="A64" s="54" t="s">
        <v>78</v>
      </c>
      <c r="B64" s="55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/>
      <c r="J64" s="58">
        <v>0</v>
      </c>
      <c r="K64" s="56">
        <v>0</v>
      </c>
      <c r="L64" s="56">
        <v>0</v>
      </c>
      <c r="M64" s="59">
        <v>0</v>
      </c>
      <c r="N64" s="56">
        <v>0</v>
      </c>
      <c r="O64" s="56">
        <v>0</v>
      </c>
      <c r="P64" s="59">
        <v>0</v>
      </c>
      <c r="Q64" s="56">
        <v>0</v>
      </c>
      <c r="R64" s="56">
        <v>0</v>
      </c>
      <c r="S64" s="59">
        <v>0</v>
      </c>
      <c r="T64" s="56">
        <v>0</v>
      </c>
      <c r="U64" s="56">
        <v>0</v>
      </c>
      <c r="V64" s="59">
        <v>0</v>
      </c>
      <c r="W64" s="56">
        <v>0</v>
      </c>
      <c r="X64" s="56">
        <v>0</v>
      </c>
      <c r="Y64" s="59">
        <v>0</v>
      </c>
      <c r="Z64" s="56">
        <v>0</v>
      </c>
      <c r="AA64" s="57">
        <v>0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/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/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/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/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/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/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/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0</v>
      </c>
      <c r="BI75" s="56">
        <v>0</v>
      </c>
      <c r="BJ75" s="65">
        <v>0</v>
      </c>
      <c r="BK75" s="56">
        <v>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/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/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/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/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/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x14ac:dyDescent="0.35">
      <c r="A93" s="54" t="s">
        <v>107</v>
      </c>
      <c r="B93" s="55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/>
      <c r="J93" s="58">
        <v>0</v>
      </c>
      <c r="K93" s="56">
        <v>0</v>
      </c>
      <c r="L93" s="56">
        <v>0</v>
      </c>
      <c r="M93" s="59">
        <v>0</v>
      </c>
      <c r="N93" s="56">
        <v>0</v>
      </c>
      <c r="O93" s="56">
        <v>0</v>
      </c>
      <c r="P93" s="59">
        <v>0</v>
      </c>
      <c r="Q93" s="56">
        <v>0</v>
      </c>
      <c r="R93" s="56">
        <v>0</v>
      </c>
      <c r="S93" s="59">
        <v>0</v>
      </c>
      <c r="T93" s="56">
        <v>0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x14ac:dyDescent="0.35">
      <c r="A94" s="69" t="s">
        <v>108</v>
      </c>
      <c r="B94" s="70">
        <v>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2">
        <v>0</v>
      </c>
      <c r="I94" s="71"/>
      <c r="J94" s="70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2">
        <v>0</v>
      </c>
      <c r="AB94" s="71"/>
      <c r="AC94" s="70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/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/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0</v>
      </c>
      <c r="AD98" s="51">
        <v>0</v>
      </c>
      <c r="AE98" s="51"/>
      <c r="AF98" s="51">
        <v>0</v>
      </c>
      <c r="AG98" s="51">
        <v>0</v>
      </c>
      <c r="AH98" s="51"/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0</v>
      </c>
      <c r="AD99" s="56">
        <v>0</v>
      </c>
      <c r="AE99" s="61"/>
      <c r="AF99" s="65">
        <v>0</v>
      </c>
      <c r="AG99" s="56">
        <v>0</v>
      </c>
      <c r="AH99" s="61"/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/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/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/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/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/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x14ac:dyDescent="0.35">
      <c r="A127" s="44" t="s">
        <v>123</v>
      </c>
      <c r="B127" s="45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7">
        <v>0</v>
      </c>
      <c r="I127" s="46"/>
      <c r="J127" s="45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7">
        <v>0</v>
      </c>
      <c r="AB127" s="46"/>
      <c r="AC127" s="45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x14ac:dyDescent="0.35">
      <c r="A129" s="54"/>
      <c r="B129" s="55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0</v>
      </c>
      <c r="AD129" s="56">
        <v>0</v>
      </c>
      <c r="AE129" s="56">
        <v>0</v>
      </c>
      <c r="AF129" s="65">
        <v>0</v>
      </c>
      <c r="AG129" s="56">
        <v>0</v>
      </c>
      <c r="AH129" s="56">
        <v>0</v>
      </c>
      <c r="AI129" s="65">
        <v>0</v>
      </c>
      <c r="AJ129" s="61">
        <v>0</v>
      </c>
      <c r="AK129" s="61">
        <v>0</v>
      </c>
      <c r="AL129" s="65">
        <v>0</v>
      </c>
      <c r="AM129" s="56">
        <v>0</v>
      </c>
      <c r="AN129" s="56">
        <v>0</v>
      </c>
      <c r="AO129" s="65">
        <v>0</v>
      </c>
      <c r="AP129" s="56">
        <v>0</v>
      </c>
      <c r="AQ129" s="56">
        <v>0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0</v>
      </c>
      <c r="AD134" s="51">
        <v>0</v>
      </c>
      <c r="AE134" s="51"/>
      <c r="AF134" s="51">
        <v>0</v>
      </c>
      <c r="AG134" s="51">
        <v>0</v>
      </c>
      <c r="AH134" s="51"/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0</v>
      </c>
      <c r="AD135" s="56">
        <v>0</v>
      </c>
      <c r="AE135" s="61"/>
      <c r="AF135" s="65">
        <v>0</v>
      </c>
      <c r="AG135" s="56">
        <v>0</v>
      </c>
      <c r="AH135" s="61"/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ht="72.5" x14ac:dyDescent="0.35">
      <c r="A136" s="49" t="s">
        <v>127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/>
      <c r="J136" s="5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x14ac:dyDescent="0.35">
      <c r="A137" s="54"/>
      <c r="B137" s="55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/>
      <c r="J137" s="58">
        <v>0</v>
      </c>
      <c r="K137" s="56">
        <v>0</v>
      </c>
      <c r="L137" s="56">
        <v>0</v>
      </c>
      <c r="M137" s="59">
        <v>0</v>
      </c>
      <c r="N137" s="56">
        <v>0</v>
      </c>
      <c r="O137" s="56">
        <v>0</v>
      </c>
      <c r="P137" s="59">
        <v>0</v>
      </c>
      <c r="Q137" s="56">
        <v>0</v>
      </c>
      <c r="R137" s="56">
        <v>0</v>
      </c>
      <c r="S137" s="59">
        <v>0</v>
      </c>
      <c r="T137" s="56">
        <v>0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ht="58" x14ac:dyDescent="0.35">
      <c r="A138" s="49" t="s">
        <v>128</v>
      </c>
      <c r="B138" s="50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/>
      <c r="J138" s="5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x14ac:dyDescent="0.35">
      <c r="A139" s="54"/>
      <c r="B139" s="55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/>
      <c r="J139" s="58">
        <v>0</v>
      </c>
      <c r="K139" s="56">
        <v>0</v>
      </c>
      <c r="L139" s="56">
        <v>0</v>
      </c>
      <c r="M139" s="59">
        <v>0</v>
      </c>
      <c r="N139" s="56">
        <v>0</v>
      </c>
      <c r="O139" s="56">
        <v>0</v>
      </c>
      <c r="P139" s="59">
        <v>0</v>
      </c>
      <c r="Q139" s="56">
        <v>0</v>
      </c>
      <c r="R139" s="56">
        <v>0</v>
      </c>
      <c r="S139" s="59">
        <v>0</v>
      </c>
      <c r="T139" s="56">
        <v>0</v>
      </c>
      <c r="U139" s="56">
        <v>0</v>
      </c>
      <c r="V139" s="59">
        <v>0</v>
      </c>
      <c r="W139" s="56">
        <v>0</v>
      </c>
      <c r="X139" s="56">
        <v>0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/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/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/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0</v>
      </c>
      <c r="AD154" s="46">
        <v>0</v>
      </c>
      <c r="AE154" s="46"/>
      <c r="AF154" s="46">
        <v>0</v>
      </c>
      <c r="AG154" s="46">
        <v>0</v>
      </c>
      <c r="AH154" s="46"/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0</v>
      </c>
      <c r="AD155" s="51">
        <v>0</v>
      </c>
      <c r="AE155" s="51"/>
      <c r="AF155" s="51">
        <v>0</v>
      </c>
      <c r="AG155" s="51">
        <v>0</v>
      </c>
      <c r="AH155" s="51"/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0</v>
      </c>
      <c r="AD156" s="56">
        <v>0</v>
      </c>
      <c r="AE156" s="61"/>
      <c r="AF156" s="65">
        <v>0</v>
      </c>
      <c r="AG156" s="56">
        <v>0</v>
      </c>
      <c r="AH156" s="61"/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x14ac:dyDescent="0.35">
      <c r="A174" s="69" t="s">
        <v>6</v>
      </c>
      <c r="B174" s="70">
        <v>201743670</v>
      </c>
      <c r="C174" s="71">
        <v>131541420</v>
      </c>
      <c r="D174" s="71">
        <v>70202250</v>
      </c>
      <c r="E174" s="71">
        <v>12758215</v>
      </c>
      <c r="F174" s="71">
        <v>10940237</v>
      </c>
      <c r="G174" s="71">
        <v>1817978</v>
      </c>
      <c r="H174" s="72">
        <v>57444035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131541420</v>
      </c>
      <c r="AW174" s="71">
        <v>131541420</v>
      </c>
      <c r="AX174" s="71">
        <v>70202250</v>
      </c>
      <c r="AY174" s="71">
        <v>70202250</v>
      </c>
      <c r="AZ174" s="71">
        <v>12758215</v>
      </c>
      <c r="BA174" s="71">
        <v>12758215</v>
      </c>
      <c r="BB174" s="71">
        <v>10940237</v>
      </c>
      <c r="BC174" s="71">
        <v>10940237</v>
      </c>
      <c r="BD174" s="71">
        <v>1817978</v>
      </c>
      <c r="BE174" s="71">
        <v>1817978</v>
      </c>
      <c r="BF174" s="71">
        <v>57444035</v>
      </c>
      <c r="BG174" s="72">
        <v>57444035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x14ac:dyDescent="0.35">
      <c r="A175" s="44" t="s">
        <v>152</v>
      </c>
      <c r="B175" s="45">
        <v>201743670</v>
      </c>
      <c r="C175" s="46">
        <v>131541420</v>
      </c>
      <c r="D175" s="46">
        <v>70202250</v>
      </c>
      <c r="E175" s="46">
        <v>12758215</v>
      </c>
      <c r="F175" s="46">
        <v>10940237</v>
      </c>
      <c r="G175" s="46">
        <v>1817978</v>
      </c>
      <c r="H175" s="47">
        <v>57444035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131541420</v>
      </c>
      <c r="AW175" s="46">
        <v>131541420</v>
      </c>
      <c r="AX175" s="46">
        <v>70202250</v>
      </c>
      <c r="AY175" s="46">
        <v>70202250</v>
      </c>
      <c r="AZ175" s="46">
        <v>12758215</v>
      </c>
      <c r="BA175" s="46">
        <v>12758215</v>
      </c>
      <c r="BB175" s="46">
        <v>10940237</v>
      </c>
      <c r="BC175" s="46">
        <v>10940237</v>
      </c>
      <c r="BD175" s="46">
        <v>1817978</v>
      </c>
      <c r="BE175" s="46">
        <v>1817978</v>
      </c>
      <c r="BF175" s="46">
        <v>57444035</v>
      </c>
      <c r="BG175" s="47">
        <v>57444035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x14ac:dyDescent="0.35">
      <c r="A176" s="49" t="s">
        <v>153</v>
      </c>
      <c r="B176" s="50">
        <v>201743670</v>
      </c>
      <c r="C176" s="51">
        <v>131541420</v>
      </c>
      <c r="D176" s="51">
        <v>70202250</v>
      </c>
      <c r="E176" s="51">
        <v>12758215</v>
      </c>
      <c r="F176" s="51">
        <v>10940237</v>
      </c>
      <c r="G176" s="51">
        <v>1817978</v>
      </c>
      <c r="H176" s="52">
        <v>57444035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131541420</v>
      </c>
      <c r="AW176" s="51">
        <v>131541420</v>
      </c>
      <c r="AX176" s="51">
        <v>70202250</v>
      </c>
      <c r="AY176" s="51">
        <v>70202250</v>
      </c>
      <c r="AZ176" s="51">
        <v>12758215</v>
      </c>
      <c r="BA176" s="51">
        <v>12758215</v>
      </c>
      <c r="BB176" s="51">
        <v>10940237</v>
      </c>
      <c r="BC176" s="51">
        <v>10940237</v>
      </c>
      <c r="BD176" s="51">
        <v>1817978</v>
      </c>
      <c r="BE176" s="51">
        <v>1817978</v>
      </c>
      <c r="BF176" s="51">
        <v>57444035</v>
      </c>
      <c r="BG176" s="52">
        <v>57444035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ht="29" x14ac:dyDescent="0.35">
      <c r="A177" s="54" t="s">
        <v>154</v>
      </c>
      <c r="B177" s="55">
        <v>48253099</v>
      </c>
      <c r="C177" s="56">
        <v>39915600</v>
      </c>
      <c r="D177" s="56">
        <v>8337499</v>
      </c>
      <c r="E177" s="56">
        <v>8337499</v>
      </c>
      <c r="F177" s="56">
        <v>8337499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39915600</v>
      </c>
      <c r="AW177" s="56">
        <v>39915600</v>
      </c>
      <c r="AX177" s="65">
        <v>8337499</v>
      </c>
      <c r="AY177" s="56">
        <v>8337499</v>
      </c>
      <c r="AZ177" s="65">
        <v>8337499</v>
      </c>
      <c r="BA177" s="61">
        <v>8337499</v>
      </c>
      <c r="BB177" s="65">
        <v>8337499</v>
      </c>
      <c r="BC177" s="56">
        <v>8337499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x14ac:dyDescent="0.35">
      <c r="A178" s="54" t="s">
        <v>155</v>
      </c>
      <c r="B178" s="55">
        <v>42720994</v>
      </c>
      <c r="C178" s="56">
        <v>32299820</v>
      </c>
      <c r="D178" s="56">
        <v>10421174</v>
      </c>
      <c r="E178" s="56">
        <v>1012011</v>
      </c>
      <c r="F178" s="56">
        <v>1012011</v>
      </c>
      <c r="G178" s="56">
        <v>0</v>
      </c>
      <c r="H178" s="57">
        <v>9409163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32299820</v>
      </c>
      <c r="AW178" s="56">
        <v>32299820</v>
      </c>
      <c r="AX178" s="65">
        <v>10421174</v>
      </c>
      <c r="AY178" s="56">
        <v>10421174</v>
      </c>
      <c r="AZ178" s="65">
        <v>1012011</v>
      </c>
      <c r="BA178" s="61">
        <v>1012011</v>
      </c>
      <c r="BB178" s="65">
        <v>1012011</v>
      </c>
      <c r="BC178" s="56">
        <v>1012011</v>
      </c>
      <c r="BD178" s="65">
        <v>0</v>
      </c>
      <c r="BE178" s="56">
        <v>0</v>
      </c>
      <c r="BF178" s="65">
        <v>9409163</v>
      </c>
      <c r="BG178" s="57">
        <v>9409163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ht="29" x14ac:dyDescent="0.35">
      <c r="A179" s="54" t="s">
        <v>156</v>
      </c>
      <c r="B179" s="55">
        <v>74802653</v>
      </c>
      <c r="C179" s="56">
        <v>36013000</v>
      </c>
      <c r="D179" s="56">
        <v>38789653</v>
      </c>
      <c r="E179" s="56">
        <v>0</v>
      </c>
      <c r="F179" s="56">
        <v>0</v>
      </c>
      <c r="G179" s="56">
        <v>0</v>
      </c>
      <c r="H179" s="57">
        <v>38789653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36013000</v>
      </c>
      <c r="AW179" s="56">
        <v>36013000</v>
      </c>
      <c r="AX179" s="65">
        <v>38789653</v>
      </c>
      <c r="AY179" s="56">
        <v>38789653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38789653</v>
      </c>
      <c r="BG179" s="57">
        <v>38789653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ht="43.5" x14ac:dyDescent="0.35">
      <c r="A180" s="54" t="s">
        <v>157</v>
      </c>
      <c r="B180" s="55">
        <v>0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0</v>
      </c>
      <c r="AW180" s="56">
        <v>0</v>
      </c>
      <c r="AX180" s="65">
        <v>0</v>
      </c>
      <c r="AY180" s="56">
        <v>0</v>
      </c>
      <c r="AZ180" s="65">
        <v>0</v>
      </c>
      <c r="BA180" s="61">
        <v>0</v>
      </c>
      <c r="BB180" s="65">
        <v>0</v>
      </c>
      <c r="BC180" s="56">
        <v>0</v>
      </c>
      <c r="BD180" s="65">
        <v>0</v>
      </c>
      <c r="BE180" s="56">
        <v>0</v>
      </c>
      <c r="BF180" s="65">
        <v>0</v>
      </c>
      <c r="BG180" s="57">
        <v>0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x14ac:dyDescent="0.35">
      <c r="A181" s="54" t="s">
        <v>158</v>
      </c>
      <c r="B181" s="55">
        <v>35966924</v>
      </c>
      <c r="C181" s="56">
        <v>23313000</v>
      </c>
      <c r="D181" s="56">
        <v>12653924</v>
      </c>
      <c r="E181" s="56">
        <v>3408705</v>
      </c>
      <c r="F181" s="56">
        <v>1590727</v>
      </c>
      <c r="G181" s="56">
        <v>1817978</v>
      </c>
      <c r="H181" s="57">
        <v>9245219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23313000</v>
      </c>
      <c r="AW181" s="56">
        <v>23313000</v>
      </c>
      <c r="AX181" s="65">
        <v>12653924</v>
      </c>
      <c r="AY181" s="56">
        <v>12653924</v>
      </c>
      <c r="AZ181" s="65">
        <v>3408705</v>
      </c>
      <c r="BA181" s="61">
        <v>3408705</v>
      </c>
      <c r="BB181" s="65">
        <v>1590727</v>
      </c>
      <c r="BC181" s="56">
        <v>1590727</v>
      </c>
      <c r="BD181" s="65">
        <v>1817978</v>
      </c>
      <c r="BE181" s="56">
        <v>1817978</v>
      </c>
      <c r="BF181" s="65">
        <v>9245219</v>
      </c>
      <c r="BG181" s="57">
        <v>9245219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/>
      <c r="K197" s="79"/>
      <c r="L197" s="79"/>
      <c r="M197" s="82"/>
      <c r="N197" s="79"/>
      <c r="O197" s="79"/>
      <c r="P197" s="82"/>
      <c r="Q197" s="79"/>
      <c r="R197" s="79"/>
      <c r="S197" s="82"/>
      <c r="T197" s="79"/>
      <c r="U197" s="79"/>
      <c r="V197" s="82"/>
      <c r="W197" s="79"/>
      <c r="X197" s="79"/>
      <c r="Y197" s="82"/>
      <c r="Z197" s="79"/>
      <c r="AA197" s="80"/>
      <c r="AB197" s="79"/>
      <c r="AC197" s="83"/>
      <c r="AD197" s="79"/>
      <c r="AE197" s="79"/>
      <c r="AF197" s="84"/>
      <c r="AG197" s="79"/>
      <c r="AH197" s="79"/>
      <c r="AI197" s="84"/>
      <c r="AJ197" s="79"/>
      <c r="AK197" s="79"/>
      <c r="AL197" s="84"/>
      <c r="AM197" s="79"/>
      <c r="AN197" s="79"/>
      <c r="AO197" s="84"/>
      <c r="AP197" s="79"/>
      <c r="AQ197" s="79"/>
      <c r="AR197" s="84"/>
      <c r="AS197" s="79"/>
      <c r="AT197" s="80"/>
      <c r="AU197" s="79"/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/>
      <c r="BI197" s="79"/>
      <c r="BJ197" s="82"/>
      <c r="BK197" s="79"/>
      <c r="BL197" s="82"/>
      <c r="BM197" s="79"/>
      <c r="BN197" s="82"/>
      <c r="BO197" s="79"/>
      <c r="BP197" s="82"/>
      <c r="BQ197" s="79"/>
      <c r="BR197" s="82"/>
      <c r="BS197" s="86"/>
    </row>
    <row r="198" spans="1:71" s="93" customFormat="1" ht="15" thickBot="1" x14ac:dyDescent="0.4">
      <c r="A198" s="87" t="s">
        <v>9</v>
      </c>
      <c r="B198" s="88">
        <v>898374225</v>
      </c>
      <c r="C198" s="89">
        <v>626929974</v>
      </c>
      <c r="D198" s="89">
        <v>271444251</v>
      </c>
      <c r="E198" s="89">
        <v>117468291</v>
      </c>
      <c r="F198" s="89">
        <v>115650313</v>
      </c>
      <c r="G198" s="89">
        <v>1817978</v>
      </c>
      <c r="H198" s="90">
        <v>153975960</v>
      </c>
      <c r="I198" s="90">
        <v>0</v>
      </c>
      <c r="J198" s="88">
        <v>495388554</v>
      </c>
      <c r="K198" s="89">
        <v>443241755</v>
      </c>
      <c r="L198" s="89">
        <v>52146799</v>
      </c>
      <c r="M198" s="89">
        <v>201242001</v>
      </c>
      <c r="N198" s="89">
        <v>123021801</v>
      </c>
      <c r="O198" s="89">
        <v>78220200</v>
      </c>
      <c r="P198" s="89">
        <v>104710076</v>
      </c>
      <c r="Q198" s="89">
        <v>46812777</v>
      </c>
      <c r="R198" s="89">
        <v>57897299</v>
      </c>
      <c r="S198" s="89">
        <v>104710076</v>
      </c>
      <c r="T198" s="89">
        <v>46812777</v>
      </c>
      <c r="U198" s="89">
        <v>57897299</v>
      </c>
      <c r="V198" s="89">
        <v>0</v>
      </c>
      <c r="W198" s="89">
        <v>0</v>
      </c>
      <c r="X198" s="89">
        <v>0</v>
      </c>
      <c r="Y198" s="89">
        <v>96531925</v>
      </c>
      <c r="Z198" s="89">
        <v>76209024</v>
      </c>
      <c r="AA198" s="90">
        <v>20322901</v>
      </c>
      <c r="AB198" s="90">
        <v>0</v>
      </c>
      <c r="AC198" s="88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91">
        <v>0</v>
      </c>
      <c r="AV198" s="92">
        <v>131541420</v>
      </c>
      <c r="AW198" s="89">
        <v>131541420</v>
      </c>
      <c r="AX198" s="89">
        <v>70202250</v>
      </c>
      <c r="AY198" s="89">
        <v>70202250</v>
      </c>
      <c r="AZ198" s="89">
        <v>12758215</v>
      </c>
      <c r="BA198" s="89">
        <v>12758215</v>
      </c>
      <c r="BB198" s="89">
        <v>10940237</v>
      </c>
      <c r="BC198" s="89">
        <v>10940237</v>
      </c>
      <c r="BD198" s="89">
        <v>1817978</v>
      </c>
      <c r="BE198" s="89">
        <v>1817978</v>
      </c>
      <c r="BF198" s="89">
        <v>57444035</v>
      </c>
      <c r="BG198" s="91">
        <v>57444035</v>
      </c>
      <c r="BH198" s="92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91">
        <v>0</v>
      </c>
    </row>
    <row r="199" spans="1:71" x14ac:dyDescent="0.35">
      <c r="A199" s="94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5"/>
      <c r="AH199" s="95"/>
      <c r="AI199" s="67"/>
      <c r="AJ199" s="67"/>
      <c r="AK199" s="67"/>
      <c r="AL199" s="67"/>
      <c r="AM199" s="95"/>
      <c r="AN199" s="95"/>
      <c r="AO199" s="67"/>
      <c r="AP199" s="95"/>
      <c r="AQ199" s="95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5"/>
      <c r="AH200" s="95"/>
      <c r="AI200" s="67"/>
      <c r="AJ200" s="67"/>
      <c r="AK200" s="67"/>
      <c r="AL200" s="67"/>
      <c r="AM200" s="95"/>
      <c r="AN200" s="95"/>
      <c r="AO200" s="67"/>
      <c r="AP200" s="95"/>
      <c r="AQ200" s="95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5"/>
      <c r="AH201" s="95"/>
      <c r="AI201" s="67"/>
      <c r="AJ201" s="67"/>
      <c r="AK201" s="67"/>
      <c r="AL201" s="67"/>
      <c r="AM201" s="95"/>
      <c r="AN201" s="95"/>
      <c r="AO201" s="67"/>
      <c r="AP201" s="95"/>
      <c r="AQ201" s="95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5"/>
      <c r="AH202" s="95"/>
      <c r="AI202" s="67"/>
      <c r="AJ202" s="67"/>
      <c r="AK202" s="67"/>
      <c r="AL202" s="67"/>
      <c r="AM202" s="95"/>
      <c r="AN202" s="95"/>
      <c r="AO202" s="67"/>
      <c r="AP202" s="95"/>
      <c r="AQ202" s="95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5"/>
      <c r="AH203" s="95"/>
      <c r="AI203" s="67"/>
      <c r="AJ203" s="67"/>
      <c r="AK203" s="67"/>
      <c r="AL203" s="67"/>
      <c r="AM203" s="95"/>
      <c r="AN203" s="95"/>
      <c r="AO203" s="67"/>
      <c r="AP203" s="95"/>
      <c r="AQ203" s="95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5"/>
      <c r="AH204" s="95"/>
      <c r="AI204" s="67"/>
      <c r="AJ204" s="67"/>
      <c r="AK204" s="67"/>
      <c r="AL204" s="67"/>
      <c r="AM204" s="95"/>
      <c r="AN204" s="95"/>
      <c r="AO204" s="67"/>
      <c r="AP204" s="95"/>
      <c r="AQ204" s="95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5"/>
      <c r="AH205" s="95"/>
      <c r="AI205" s="67"/>
      <c r="AJ205" s="67"/>
      <c r="AK205" s="67"/>
      <c r="AL205" s="67"/>
      <c r="AM205" s="95"/>
      <c r="AN205" s="95"/>
      <c r="AO205" s="67"/>
      <c r="AP205" s="95"/>
      <c r="AQ205" s="95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5"/>
      <c r="AH206" s="95"/>
      <c r="AI206" s="67"/>
      <c r="AJ206" s="67"/>
      <c r="AK206" s="67"/>
      <c r="AL206" s="67"/>
      <c r="AM206" s="95"/>
      <c r="AN206" s="95"/>
      <c r="AO206" s="67"/>
      <c r="AP206" s="95"/>
      <c r="AQ206" s="95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5"/>
      <c r="AH207" s="95"/>
      <c r="AI207" s="67"/>
      <c r="AJ207" s="67"/>
      <c r="AK207" s="67"/>
      <c r="AL207" s="67"/>
      <c r="AM207" s="95"/>
      <c r="AN207" s="95"/>
      <c r="AO207" s="67"/>
      <c r="AP207" s="95"/>
      <c r="AQ207" s="95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5"/>
      <c r="AH208" s="95"/>
      <c r="AI208" s="67"/>
      <c r="AJ208" s="67"/>
      <c r="AK208" s="67"/>
      <c r="AL208" s="67"/>
      <c r="AM208" s="95"/>
      <c r="AN208" s="95"/>
      <c r="AO208" s="67"/>
      <c r="AP208" s="95"/>
      <c r="AQ208" s="95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5"/>
      <c r="AH209" s="95"/>
      <c r="AM209" s="95"/>
      <c r="AN209" s="95"/>
      <c r="AP209" s="95"/>
      <c r="AQ209" s="95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5"/>
      <c r="AH210" s="95"/>
      <c r="AM210" s="95"/>
      <c r="AN210" s="95"/>
      <c r="AP210" s="95"/>
      <c r="AQ210" s="95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5"/>
      <c r="AH211" s="95"/>
      <c r="AM211" s="95"/>
      <c r="AN211" s="95"/>
      <c r="AP211" s="95"/>
      <c r="AQ211" s="95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5"/>
      <c r="AH212" s="95"/>
      <c r="AM212" s="95"/>
      <c r="AN212" s="95"/>
      <c r="AP212" s="95"/>
      <c r="AQ212" s="95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5"/>
      <c r="AH213" s="95"/>
      <c r="AM213" s="95"/>
      <c r="AN213" s="95"/>
      <c r="AP213" s="95"/>
      <c r="AQ213" s="95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5"/>
      <c r="AH214" s="95"/>
      <c r="AM214" s="95"/>
      <c r="AN214" s="95"/>
      <c r="AP214" s="95"/>
      <c r="AQ214" s="95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5"/>
      <c r="AH215" s="95"/>
      <c r="AM215" s="95"/>
      <c r="AN215" s="95"/>
      <c r="AP215" s="95"/>
      <c r="AQ215" s="95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5"/>
      <c r="AH216" s="95"/>
      <c r="AM216" s="95"/>
      <c r="AN216" s="95"/>
      <c r="AP216" s="95"/>
      <c r="AQ216" s="95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5"/>
      <c r="AH217" s="95"/>
      <c r="AM217" s="95"/>
      <c r="AN217" s="95"/>
      <c r="AP217" s="95"/>
      <c r="AQ217" s="95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5"/>
      <c r="AH218" s="95"/>
      <c r="AM218" s="95"/>
      <c r="AN218" s="95"/>
      <c r="AP218" s="95"/>
      <c r="AQ218" s="95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5"/>
      <c r="AH219" s="95"/>
      <c r="AM219" s="95"/>
      <c r="AN219" s="95"/>
      <c r="AP219" s="95"/>
      <c r="AQ219" s="95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5"/>
      <c r="AH220" s="95"/>
      <c r="AM220" s="95"/>
      <c r="AN220" s="95"/>
      <c r="AP220" s="95"/>
      <c r="AQ220" s="95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5"/>
      <c r="AH221" s="95"/>
      <c r="AM221" s="95"/>
      <c r="AN221" s="95"/>
      <c r="AP221" s="95"/>
      <c r="AQ221" s="95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5"/>
      <c r="AH222" s="95"/>
      <c r="AM222" s="95"/>
      <c r="AN222" s="95"/>
      <c r="AP222" s="95"/>
      <c r="AQ222" s="95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5"/>
      <c r="AH223" s="95"/>
      <c r="AM223" s="95"/>
      <c r="AN223" s="95"/>
      <c r="AP223" s="95"/>
      <c r="AQ223" s="95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5"/>
      <c r="AH224" s="95"/>
      <c r="AM224" s="95"/>
      <c r="AN224" s="95"/>
      <c r="AP224" s="95"/>
      <c r="AQ224" s="95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5"/>
      <c r="AH225" s="95"/>
      <c r="AM225" s="95"/>
      <c r="AN225" s="95"/>
      <c r="AP225" s="95"/>
      <c r="AQ225" s="95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5"/>
      <c r="AH226" s="95"/>
      <c r="AM226" s="95"/>
      <c r="AN226" s="95"/>
      <c r="AP226" s="95"/>
      <c r="AQ226" s="95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5"/>
      <c r="AH227" s="95"/>
      <c r="AM227" s="95"/>
      <c r="AN227" s="95"/>
      <c r="AP227" s="95"/>
      <c r="AQ227" s="95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5"/>
      <c r="AH228" s="95"/>
      <c r="AM228" s="95"/>
      <c r="AN228" s="95"/>
      <c r="AP228" s="95"/>
      <c r="AQ228" s="95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5"/>
      <c r="AH229" s="95"/>
      <c r="AM229" s="95"/>
      <c r="AN229" s="95"/>
      <c r="AP229" s="95"/>
      <c r="AQ229" s="95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5"/>
      <c r="AH230" s="95"/>
      <c r="AM230" s="95"/>
      <c r="AN230" s="95"/>
      <c r="AP230" s="95"/>
      <c r="AQ230" s="95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5"/>
      <c r="AH231" s="95"/>
      <c r="AM231" s="95"/>
      <c r="AN231" s="95"/>
      <c r="AP231" s="95"/>
      <c r="AQ231" s="95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5"/>
      <c r="AH232" s="95"/>
      <c r="AM232" s="95"/>
      <c r="AN232" s="95"/>
      <c r="AP232" s="95"/>
      <c r="AQ232" s="95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5"/>
      <c r="AH233" s="95"/>
      <c r="AM233" s="95"/>
      <c r="AN233" s="95"/>
      <c r="AP233" s="95"/>
      <c r="AQ233" s="95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5"/>
      <c r="AH234" s="95"/>
      <c r="AM234" s="95"/>
      <c r="AN234" s="95"/>
      <c r="AP234" s="95"/>
      <c r="AQ234" s="95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5"/>
      <c r="AH235" s="95"/>
      <c r="AM235" s="95"/>
      <c r="AN235" s="95"/>
      <c r="AP235" s="95"/>
      <c r="AQ235" s="95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5"/>
      <c r="AH236" s="95"/>
      <c r="AM236" s="95"/>
      <c r="AN236" s="95"/>
      <c r="AP236" s="95"/>
      <c r="AQ236" s="95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5"/>
      <c r="AH237" s="95"/>
      <c r="AM237" s="95"/>
      <c r="AN237" s="95"/>
      <c r="AP237" s="95"/>
      <c r="AQ237" s="95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5"/>
      <c r="AH238" s="95"/>
      <c r="AM238" s="95"/>
      <c r="AN238" s="95"/>
      <c r="AP238" s="95"/>
      <c r="AQ238" s="95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5"/>
      <c r="AH239" s="95"/>
      <c r="AM239" s="95"/>
      <c r="AN239" s="95"/>
      <c r="AP239" s="95"/>
      <c r="AQ239" s="95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5"/>
      <c r="AH240" s="95"/>
      <c r="AM240" s="95"/>
      <c r="AN240" s="95"/>
      <c r="AP240" s="95"/>
      <c r="AQ240" s="95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5"/>
      <c r="AH241" s="95"/>
      <c r="AM241" s="95"/>
      <c r="AN241" s="95"/>
      <c r="AP241" s="95"/>
      <c r="AQ241" s="95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5"/>
      <c r="AH242" s="95"/>
      <c r="AM242" s="95"/>
      <c r="AN242" s="95"/>
      <c r="AP242" s="95"/>
      <c r="AQ242" s="95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5"/>
      <c r="AH243" s="95"/>
      <c r="AM243" s="95"/>
      <c r="AN243" s="95"/>
      <c r="AP243" s="95"/>
      <c r="AQ243" s="95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5"/>
      <c r="AH244" s="95"/>
      <c r="AM244" s="95"/>
      <c r="AN244" s="95"/>
      <c r="AP244" s="95"/>
      <c r="AQ244" s="95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5"/>
      <c r="AH245" s="95"/>
      <c r="AM245" s="95"/>
      <c r="AN245" s="95"/>
      <c r="AP245" s="95"/>
      <c r="AQ245" s="95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5"/>
      <c r="AH246" s="95"/>
      <c r="AM246" s="95"/>
      <c r="AN246" s="95"/>
      <c r="AP246" s="95"/>
      <c r="AQ246" s="95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5"/>
      <c r="AH247" s="95"/>
      <c r="AM247" s="95"/>
      <c r="AN247" s="95"/>
      <c r="AP247" s="95"/>
      <c r="AQ247" s="95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5"/>
      <c r="AH248" s="95"/>
      <c r="AM248" s="95"/>
      <c r="AN248" s="95"/>
      <c r="AP248" s="95"/>
      <c r="AQ248" s="95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5"/>
      <c r="AH249" s="95"/>
      <c r="AM249" s="95"/>
      <c r="AN249" s="95"/>
      <c r="AP249" s="95"/>
      <c r="AQ249" s="95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5"/>
      <c r="AH250" s="95"/>
      <c r="AM250" s="95"/>
      <c r="AN250" s="95"/>
      <c r="AP250" s="95"/>
      <c r="AQ250" s="95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5"/>
      <c r="AH251" s="95"/>
      <c r="AM251" s="95"/>
      <c r="AN251" s="95"/>
      <c r="AP251" s="95"/>
      <c r="AQ251" s="95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5"/>
      <c r="AH252" s="95"/>
      <c r="AM252" s="95"/>
      <c r="AN252" s="95"/>
      <c r="AP252" s="95"/>
      <c r="AQ252" s="95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5"/>
      <c r="AH253" s="95"/>
      <c r="AM253" s="95"/>
      <c r="AN253" s="95"/>
      <c r="AP253" s="95"/>
      <c r="AQ253" s="95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5"/>
      <c r="AH254" s="95"/>
      <c r="AM254" s="95"/>
      <c r="AN254" s="95"/>
      <c r="AP254" s="95"/>
      <c r="AQ254" s="95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5"/>
      <c r="AH255" s="95"/>
      <c r="AM255" s="95"/>
      <c r="AN255" s="95"/>
      <c r="AP255" s="95"/>
      <c r="AQ255" s="95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5"/>
      <c r="AH256" s="95"/>
      <c r="AM256" s="95"/>
      <c r="AN256" s="95"/>
      <c r="AP256" s="95"/>
      <c r="AQ256" s="95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5"/>
      <c r="AH257" s="95"/>
      <c r="AM257" s="95"/>
      <c r="AN257" s="95"/>
      <c r="AP257" s="95"/>
      <c r="AQ257" s="95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5"/>
      <c r="AH258" s="95"/>
      <c r="AM258" s="95"/>
      <c r="AN258" s="95"/>
      <c r="AP258" s="95"/>
      <c r="AQ258" s="95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5"/>
      <c r="AH259" s="95"/>
      <c r="AM259" s="95"/>
      <c r="AN259" s="95"/>
      <c r="AP259" s="95"/>
      <c r="AQ259" s="95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5"/>
      <c r="AH260" s="95"/>
      <c r="AM260" s="95"/>
      <c r="AN260" s="95"/>
      <c r="AP260" s="95"/>
      <c r="AQ260" s="95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5"/>
      <c r="AH261" s="95"/>
      <c r="AM261" s="95"/>
      <c r="AN261" s="95"/>
      <c r="AP261" s="95"/>
      <c r="AQ261" s="95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5"/>
      <c r="AH262" s="95"/>
      <c r="AM262" s="95"/>
      <c r="AN262" s="95"/>
      <c r="AP262" s="95"/>
      <c r="AQ262" s="95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5"/>
      <c r="AH263" s="95"/>
      <c r="AM263" s="95"/>
      <c r="AN263" s="95"/>
      <c r="AP263" s="95"/>
      <c r="AQ263" s="95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5"/>
      <c r="AH264" s="95"/>
      <c r="AM264" s="95"/>
      <c r="AN264" s="95"/>
      <c r="AP264" s="95"/>
      <c r="AQ264" s="95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5"/>
      <c r="AH265" s="95"/>
      <c r="AM265" s="95"/>
      <c r="AN265" s="95"/>
      <c r="AP265" s="95"/>
      <c r="AQ265" s="95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5"/>
      <c r="AH266" s="95"/>
      <c r="AM266" s="95"/>
      <c r="AN266" s="95"/>
      <c r="AP266" s="95"/>
      <c r="AQ266" s="95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5"/>
      <c r="AH267" s="95"/>
      <c r="AM267" s="95"/>
      <c r="AN267" s="95"/>
      <c r="AP267" s="95"/>
      <c r="AQ267" s="95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5"/>
      <c r="AH268" s="95"/>
      <c r="AM268" s="95"/>
      <c r="AN268" s="95"/>
      <c r="AP268" s="95"/>
      <c r="AQ268" s="95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5"/>
      <c r="AH269" s="95"/>
      <c r="AM269" s="95"/>
      <c r="AN269" s="95"/>
      <c r="AP269" s="95"/>
      <c r="AQ269" s="95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5"/>
      <c r="AH270" s="95"/>
      <c r="AM270" s="95"/>
      <c r="AN270" s="95"/>
      <c r="AP270" s="95"/>
      <c r="AQ270" s="95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5"/>
      <c r="AH271" s="95"/>
      <c r="AM271" s="95"/>
      <c r="AN271" s="95"/>
      <c r="AP271" s="95"/>
      <c r="AQ271" s="95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5"/>
      <c r="AH272" s="95"/>
      <c r="AM272" s="95"/>
      <c r="AN272" s="95"/>
      <c r="AP272" s="95"/>
      <c r="AQ272" s="95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5"/>
      <c r="AH273" s="95"/>
      <c r="AM273" s="95"/>
      <c r="AN273" s="95"/>
      <c r="AP273" s="95"/>
      <c r="AQ273" s="95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5"/>
      <c r="AH274" s="95"/>
      <c r="AM274" s="95"/>
      <c r="AN274" s="95"/>
      <c r="AP274" s="95"/>
      <c r="AQ274" s="95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5"/>
      <c r="AH275" s="95"/>
      <c r="AM275" s="95"/>
      <c r="AN275" s="95"/>
      <c r="AP275" s="95"/>
      <c r="AQ275" s="95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5"/>
      <c r="AH276" s="95"/>
      <c r="AM276" s="95"/>
      <c r="AN276" s="95"/>
      <c r="AP276" s="95"/>
      <c r="AQ276" s="95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5"/>
      <c r="AH277" s="95"/>
      <c r="AM277" s="95"/>
      <c r="AN277" s="95"/>
      <c r="AP277" s="95"/>
      <c r="AQ277" s="95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5"/>
      <c r="AH278" s="95"/>
      <c r="AM278" s="95"/>
      <c r="AN278" s="95"/>
      <c r="AP278" s="95"/>
      <c r="AQ278" s="95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5"/>
      <c r="AH279" s="95"/>
      <c r="AM279" s="95"/>
      <c r="AN279" s="95"/>
      <c r="AP279" s="95"/>
      <c r="AQ279" s="95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5"/>
      <c r="AH280" s="95"/>
      <c r="AM280" s="95"/>
      <c r="AN280" s="95"/>
      <c r="AP280" s="95"/>
      <c r="AQ280" s="95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5"/>
      <c r="AH281" s="95"/>
      <c r="AM281" s="95"/>
      <c r="AN281" s="95"/>
      <c r="AP281" s="95"/>
      <c r="AQ281" s="95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5"/>
      <c r="AH282" s="95"/>
      <c r="AM282" s="95"/>
      <c r="AN282" s="95"/>
      <c r="AP282" s="95"/>
      <c r="AQ282" s="95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5"/>
      <c r="AH283" s="95"/>
      <c r="AM283" s="95"/>
      <c r="AN283" s="95"/>
      <c r="AP283" s="95"/>
      <c r="AQ283" s="95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5"/>
      <c r="AH284" s="95"/>
      <c r="AM284" s="95"/>
      <c r="AN284" s="95"/>
      <c r="AP284" s="95"/>
      <c r="AQ284" s="95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5"/>
      <c r="AH285" s="95"/>
      <c r="AM285" s="95"/>
      <c r="AN285" s="95"/>
      <c r="AP285" s="95"/>
      <c r="AQ285" s="95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5"/>
      <c r="AH286" s="95"/>
      <c r="AM286" s="95"/>
      <c r="AN286" s="95"/>
      <c r="AP286" s="95"/>
      <c r="AQ286" s="95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5"/>
      <c r="AH287" s="95"/>
      <c r="AM287" s="95"/>
      <c r="AN287" s="95"/>
      <c r="AP287" s="95"/>
      <c r="AQ287" s="95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5"/>
      <c r="AH288" s="95"/>
      <c r="AM288" s="95"/>
      <c r="AN288" s="95"/>
      <c r="AP288" s="95"/>
      <c r="AQ288" s="95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5"/>
      <c r="AH289" s="95"/>
      <c r="AM289" s="95"/>
      <c r="AN289" s="95"/>
      <c r="AP289" s="95"/>
      <c r="AQ289" s="95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5"/>
      <c r="AH290" s="95"/>
      <c r="AM290" s="95"/>
      <c r="AN290" s="95"/>
      <c r="AP290" s="95"/>
      <c r="AQ290" s="95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5"/>
      <c r="AH291" s="95"/>
      <c r="AM291" s="95"/>
      <c r="AN291" s="95"/>
      <c r="AP291" s="95"/>
      <c r="AQ291" s="95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5"/>
      <c r="AH292" s="95"/>
      <c r="AM292" s="95"/>
      <c r="AN292" s="95"/>
      <c r="AP292" s="95"/>
      <c r="AQ292" s="95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5"/>
      <c r="AH293" s="95"/>
      <c r="AM293" s="95"/>
      <c r="AN293" s="95"/>
      <c r="AP293" s="95"/>
      <c r="AQ293" s="95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5"/>
      <c r="AH294" s="95"/>
      <c r="AM294" s="95"/>
      <c r="AN294" s="95"/>
      <c r="AP294" s="95"/>
      <c r="AQ294" s="95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5"/>
      <c r="AH295" s="95"/>
      <c r="AM295" s="95"/>
      <c r="AN295" s="95"/>
      <c r="AP295" s="95"/>
      <c r="AQ295" s="95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5"/>
      <c r="AH296" s="95"/>
      <c r="AM296" s="95"/>
      <c r="AN296" s="95"/>
      <c r="AP296" s="95"/>
      <c r="AQ296" s="95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5"/>
      <c r="AH297" s="95"/>
      <c r="AM297" s="95"/>
      <c r="AN297" s="95"/>
      <c r="AP297" s="95"/>
      <c r="AQ297" s="95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5"/>
      <c r="AH298" s="95"/>
      <c r="AM298" s="95"/>
      <c r="AN298" s="95"/>
      <c r="AP298" s="95"/>
      <c r="AQ298" s="95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5"/>
      <c r="AH299" s="95"/>
      <c r="AM299" s="95"/>
      <c r="AN299" s="95"/>
      <c r="AP299" s="95"/>
      <c r="AQ299" s="95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5"/>
      <c r="AH300" s="95"/>
      <c r="AM300" s="95"/>
      <c r="AN300" s="95"/>
      <c r="AP300" s="95"/>
      <c r="AQ300" s="95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5"/>
      <c r="AH301" s="95"/>
      <c r="AM301" s="95"/>
      <c r="AN301" s="95"/>
      <c r="AP301" s="95"/>
      <c r="AQ301" s="95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5"/>
      <c r="AH302" s="95"/>
      <c r="AM302" s="95"/>
      <c r="AN302" s="95"/>
      <c r="AP302" s="95"/>
      <c r="AQ302" s="95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5"/>
      <c r="AH303" s="95"/>
      <c r="AM303" s="95"/>
      <c r="AN303" s="95"/>
      <c r="AP303" s="95"/>
      <c r="AQ303" s="95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5"/>
      <c r="AH304" s="95"/>
      <c r="AM304" s="95"/>
      <c r="AN304" s="95"/>
      <c r="AP304" s="95"/>
      <c r="AQ304" s="95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95"/>
      <c r="AH305" s="95"/>
      <c r="AI305" s="67"/>
      <c r="AJ305" s="67"/>
      <c r="AK305" s="67"/>
      <c r="AL305" s="67"/>
      <c r="AM305" s="95"/>
      <c r="AN305" s="95"/>
      <c r="AO305" s="67"/>
      <c r="AP305" s="95"/>
      <c r="AQ305" s="95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95"/>
      <c r="AH306" s="95"/>
      <c r="AI306" s="67"/>
      <c r="AJ306" s="67"/>
      <c r="AK306" s="67"/>
      <c r="AL306" s="67"/>
      <c r="AM306" s="95"/>
      <c r="AN306" s="95"/>
      <c r="AO306" s="67"/>
      <c r="AP306" s="95"/>
      <c r="AQ306" s="95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95"/>
      <c r="AN307" s="95"/>
      <c r="AO307" s="67"/>
      <c r="AP307" s="95"/>
      <c r="AQ307" s="95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95"/>
      <c r="AN308" s="95"/>
      <c r="AO308" s="67"/>
      <c r="AP308" s="95"/>
      <c r="AQ308" s="95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95"/>
      <c r="AN309" s="95"/>
      <c r="AO309" s="67"/>
      <c r="AP309" s="95"/>
      <c r="AQ309" s="95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95"/>
      <c r="AN310" s="95"/>
      <c r="AO310" s="67"/>
      <c r="AP310" s="95"/>
      <c r="AQ310" s="95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95"/>
      <c r="AN311" s="95"/>
      <c r="AO311" s="67"/>
      <c r="AP311" s="95"/>
      <c r="AQ311" s="95"/>
      <c r="AR311" s="67"/>
      <c r="AS311" s="67"/>
      <c r="AT311" s="67"/>
      <c r="AU311" s="67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95"/>
      <c r="AN312" s="95"/>
      <c r="AO312" s="67"/>
      <c r="AP312" s="95"/>
      <c r="AQ312" s="95"/>
      <c r="AR312" s="67"/>
      <c r="AS312" s="67"/>
      <c r="AT312" s="67"/>
      <c r="AU312" s="67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5"/>
      <c r="AN313" s="95"/>
      <c r="AO313" s="67"/>
      <c r="AP313" s="95"/>
      <c r="AQ313" s="95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5"/>
      <c r="AN314" s="95"/>
      <c r="AO314" s="67"/>
      <c r="AP314" s="95"/>
      <c r="AQ314" s="95"/>
      <c r="AR314" s="67"/>
      <c r="AS314" s="67"/>
      <c r="AT314" s="67"/>
      <c r="AU314" s="67"/>
      <c r="AW314" s="96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5"/>
      <c r="AN315" s="95"/>
      <c r="AO315" s="67"/>
      <c r="AP315" s="95"/>
      <c r="AQ315" s="95"/>
      <c r="AR315" s="67"/>
      <c r="AS315" s="67"/>
      <c r="AT315" s="67"/>
      <c r="AU315" s="67"/>
      <c r="AW315" s="96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5"/>
      <c r="AN316" s="95"/>
      <c r="AO316" s="67"/>
      <c r="AP316" s="95"/>
      <c r="AQ316" s="95"/>
      <c r="AR316" s="67"/>
      <c r="AS316" s="67"/>
      <c r="AT316" s="67"/>
      <c r="AU316" s="67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5"/>
      <c r="AN317" s="95"/>
      <c r="AO317" s="67"/>
      <c r="AP317" s="95"/>
      <c r="AQ317" s="95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5"/>
      <c r="AN318" s="95"/>
      <c r="AO318" s="67"/>
      <c r="AP318" s="95"/>
      <c r="AQ318" s="95"/>
      <c r="AR318" s="67"/>
      <c r="AS318" s="67"/>
      <c r="AT318" s="67"/>
      <c r="AU318" s="67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5"/>
      <c r="AN319" s="95"/>
      <c r="AO319" s="67"/>
      <c r="AP319" s="95"/>
      <c r="AQ319" s="95"/>
      <c r="AR319" s="67"/>
      <c r="AS319" s="67"/>
      <c r="AT319" s="67"/>
      <c r="AU319" s="67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5"/>
      <c r="AN320" s="95"/>
      <c r="AO320" s="67"/>
      <c r="AP320" s="95"/>
      <c r="AQ320" s="95"/>
      <c r="AR320" s="67"/>
      <c r="AS320" s="67"/>
      <c r="AT320" s="67"/>
      <c r="AU320" s="67"/>
    </row>
    <row r="321" spans="2:43" s="6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5"/>
      <c r="AN321" s="95"/>
      <c r="AP321" s="95"/>
      <c r="AQ321" s="95"/>
    </row>
    <row r="322" spans="2:43" s="6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5"/>
      <c r="AN322" s="95"/>
      <c r="AP322" s="95"/>
      <c r="AQ322" s="95"/>
    </row>
    <row r="323" spans="2:43" s="6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5"/>
      <c r="AN323" s="95"/>
      <c r="AP323" s="95"/>
      <c r="AQ323" s="95"/>
    </row>
    <row r="324" spans="2:43" s="6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5"/>
      <c r="AN324" s="95"/>
      <c r="AP324" s="95"/>
      <c r="AQ324" s="95"/>
    </row>
    <row r="325" spans="2:43" s="6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5"/>
      <c r="AN325" s="95"/>
      <c r="AP325" s="95"/>
      <c r="AQ325" s="95"/>
    </row>
    <row r="326" spans="2:43" s="6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5"/>
      <c r="AN326" s="95"/>
      <c r="AP326" s="95"/>
      <c r="AQ326" s="95"/>
    </row>
    <row r="327" spans="2:43" s="6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5"/>
      <c r="AN327" s="95"/>
      <c r="AP327" s="95"/>
      <c r="AQ327" s="95"/>
    </row>
    <row r="328" spans="2:43" s="6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5"/>
      <c r="AN328" s="95"/>
      <c r="AP328" s="95"/>
      <c r="AQ328" s="95"/>
    </row>
    <row r="329" spans="2:43" s="6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5"/>
      <c r="AN329" s="95"/>
      <c r="AP329" s="95"/>
      <c r="AQ329" s="95"/>
    </row>
    <row r="330" spans="2:43" s="6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5"/>
      <c r="AN330" s="95"/>
      <c r="AP330" s="95"/>
      <c r="AQ330" s="95"/>
    </row>
    <row r="331" spans="2:43" s="6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5"/>
      <c r="AN331" s="95"/>
      <c r="AP331" s="95"/>
      <c r="AQ331" s="95"/>
    </row>
    <row r="332" spans="2:43" s="6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5"/>
      <c r="AN332" s="95"/>
      <c r="AP332" s="95"/>
      <c r="AQ332" s="95"/>
    </row>
    <row r="333" spans="2:43" s="6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5"/>
      <c r="AN333" s="95"/>
      <c r="AP333" s="95"/>
      <c r="AQ333" s="95"/>
    </row>
    <row r="334" spans="2:43" s="6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5"/>
      <c r="AN334" s="95"/>
      <c r="AP334" s="95"/>
      <c r="AQ334" s="95"/>
    </row>
    <row r="335" spans="2:43" s="6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5"/>
      <c r="AN335" s="95"/>
      <c r="AP335" s="95"/>
      <c r="AQ335" s="95"/>
    </row>
    <row r="336" spans="2:43" s="6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5"/>
      <c r="AN336" s="95"/>
      <c r="AP336" s="95"/>
      <c r="AQ336" s="95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5"/>
      <c r="AN337" s="95"/>
      <c r="AP337" s="95"/>
      <c r="AQ337" s="95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5"/>
      <c r="AN338" s="95"/>
      <c r="AP338" s="95"/>
      <c r="AQ338" s="95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5"/>
      <c r="AN339" s="95"/>
      <c r="AP339" s="95"/>
      <c r="AQ339" s="95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5"/>
      <c r="AN340" s="95"/>
      <c r="AP340" s="95"/>
      <c r="AQ340" s="95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5"/>
      <c r="AN341" s="95"/>
      <c r="AP341" s="95"/>
      <c r="AQ341" s="95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5"/>
      <c r="AN342" s="95"/>
      <c r="AP342" s="95"/>
      <c r="AQ342" s="95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5"/>
      <c r="AN343" s="95"/>
      <c r="AP343" s="95"/>
      <c r="AQ343" s="95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5"/>
      <c r="AN344" s="95"/>
      <c r="AP344" s="95"/>
      <c r="AQ344" s="95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5"/>
      <c r="AN345" s="95"/>
      <c r="AP345" s="95"/>
      <c r="AQ345" s="95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5"/>
      <c r="AN346" s="95"/>
      <c r="AP346" s="95"/>
      <c r="AQ346" s="95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5"/>
      <c r="AN347" s="95"/>
      <c r="AP347" s="95"/>
      <c r="AQ347" s="95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5"/>
      <c r="AN348" s="95"/>
      <c r="AP348" s="95"/>
      <c r="AQ348" s="95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5"/>
      <c r="AN349" s="95"/>
      <c r="AP349" s="95"/>
      <c r="AQ349" s="95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5"/>
      <c r="AN350" s="95"/>
      <c r="AP350" s="95"/>
      <c r="AQ350" s="95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5"/>
      <c r="AN351" s="95"/>
      <c r="AP351" s="95"/>
      <c r="AQ351" s="95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5"/>
      <c r="AN352" s="95"/>
      <c r="AP352" s="95"/>
      <c r="AQ352" s="95"/>
    </row>
    <row r="353" spans="1:47" x14ac:dyDescent="0.35">
      <c r="A353" s="67"/>
      <c r="J353" s="43"/>
      <c r="K353" s="67"/>
      <c r="L353" s="67"/>
      <c r="M353" s="43"/>
      <c r="N353" s="67"/>
      <c r="O353" s="67"/>
      <c r="P353" s="43"/>
      <c r="Q353" s="67"/>
      <c r="R353" s="67"/>
      <c r="S353" s="43"/>
      <c r="T353" s="67"/>
      <c r="U353" s="67"/>
      <c r="V353" s="43"/>
      <c r="W353" s="67"/>
      <c r="X353" s="67"/>
      <c r="Y353" s="43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95"/>
      <c r="AN353" s="95"/>
      <c r="AO353" s="67"/>
      <c r="AP353" s="95"/>
      <c r="AQ353" s="95"/>
      <c r="AR353" s="67"/>
      <c r="AS353" s="67"/>
      <c r="AT353" s="67"/>
      <c r="AU353" s="67"/>
    </row>
    <row r="354" spans="1:47" x14ac:dyDescent="0.35">
      <c r="A354" s="67"/>
      <c r="J354" s="43"/>
      <c r="K354" s="67"/>
      <c r="L354" s="67"/>
      <c r="M354" s="43"/>
      <c r="N354" s="67"/>
      <c r="O354" s="67"/>
      <c r="P354" s="43"/>
      <c r="Q354" s="67"/>
      <c r="R354" s="67"/>
      <c r="S354" s="43"/>
      <c r="T354" s="67"/>
      <c r="U354" s="67"/>
      <c r="V354" s="43"/>
      <c r="W354" s="67"/>
      <c r="X354" s="67"/>
      <c r="Y354" s="43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95"/>
      <c r="AN354" s="95"/>
      <c r="AO354" s="67"/>
      <c r="AP354" s="95"/>
      <c r="AQ354" s="95"/>
      <c r="AR354" s="67"/>
      <c r="AS354" s="67"/>
      <c r="AT354" s="67"/>
      <c r="AU354" s="67"/>
    </row>
    <row r="355" spans="1:47" x14ac:dyDescent="0.35">
      <c r="A355" s="67"/>
      <c r="J355" s="43"/>
      <c r="K355" s="67"/>
      <c r="L355" s="67"/>
      <c r="M355" s="43"/>
      <c r="N355" s="67"/>
      <c r="O355" s="67"/>
      <c r="P355" s="43"/>
      <c r="Q355" s="67"/>
      <c r="R355" s="67"/>
      <c r="S355" s="43"/>
      <c r="T355" s="67"/>
      <c r="U355" s="67"/>
      <c r="V355" s="43"/>
      <c r="W355" s="67"/>
      <c r="X355" s="67"/>
      <c r="Y355" s="43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95"/>
      <c r="AN355" s="95"/>
      <c r="AO355" s="67"/>
      <c r="AP355" s="95"/>
      <c r="AQ355" s="95"/>
      <c r="AR355" s="67"/>
      <c r="AS355" s="67"/>
      <c r="AT355" s="67"/>
      <c r="AU355" s="67"/>
    </row>
    <row r="356" spans="1:47" x14ac:dyDescent="0.35">
      <c r="A356" s="67"/>
      <c r="J356" s="43"/>
      <c r="K356" s="67"/>
      <c r="L356" s="67"/>
      <c r="M356" s="43"/>
      <c r="N356" s="67"/>
      <c r="O356" s="67"/>
      <c r="P356" s="43"/>
      <c r="Q356" s="67"/>
      <c r="R356" s="67"/>
      <c r="S356" s="43"/>
      <c r="T356" s="67"/>
      <c r="U356" s="67"/>
      <c r="V356" s="43"/>
      <c r="W356" s="67"/>
      <c r="X356" s="67"/>
      <c r="Y356" s="43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95"/>
      <c r="AN356" s="95"/>
      <c r="AO356" s="67"/>
      <c r="AP356" s="95"/>
      <c r="AQ356" s="95"/>
      <c r="AR356" s="67"/>
      <c r="AS356" s="67"/>
      <c r="AT356" s="67"/>
      <c r="AU356" s="67"/>
    </row>
    <row r="357" spans="1:47" x14ac:dyDescent="0.35">
      <c r="A357" s="67"/>
      <c r="J357" s="43"/>
      <c r="K357" s="67"/>
      <c r="L357" s="67"/>
      <c r="M357" s="43"/>
      <c r="N357" s="67"/>
      <c r="O357" s="67"/>
      <c r="P357" s="43"/>
      <c r="Q357" s="67"/>
      <c r="R357" s="67"/>
      <c r="S357" s="43"/>
      <c r="T357" s="67"/>
      <c r="U357" s="67"/>
      <c r="V357" s="43"/>
      <c r="W357" s="67"/>
      <c r="X357" s="67"/>
      <c r="Y357" s="43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95"/>
      <c r="AN357" s="95"/>
      <c r="AO357" s="67"/>
      <c r="AP357" s="95"/>
      <c r="AQ357" s="95"/>
      <c r="AR357" s="67"/>
      <c r="AS357" s="67"/>
      <c r="AT357" s="67"/>
      <c r="AU357" s="67"/>
    </row>
    <row r="358" spans="1:47" x14ac:dyDescent="0.35">
      <c r="A358" s="67"/>
      <c r="J358" s="43"/>
      <c r="K358" s="67"/>
      <c r="L358" s="67"/>
      <c r="M358" s="43"/>
      <c r="N358" s="67"/>
      <c r="O358" s="67"/>
      <c r="P358" s="43"/>
      <c r="Q358" s="67"/>
      <c r="R358" s="67"/>
      <c r="S358" s="43"/>
      <c r="T358" s="67"/>
      <c r="U358" s="67"/>
      <c r="V358" s="43"/>
      <c r="W358" s="67"/>
      <c r="X358" s="67"/>
      <c r="Y358" s="43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95"/>
      <c r="AN358" s="95"/>
      <c r="AO358" s="67"/>
      <c r="AP358" s="95"/>
      <c r="AQ358" s="95"/>
      <c r="AR358" s="67"/>
      <c r="AS358" s="67"/>
      <c r="AT358" s="67"/>
      <c r="AU358" s="67"/>
    </row>
    <row r="359" spans="1:47" x14ac:dyDescent="0.35">
      <c r="A359" s="67"/>
      <c r="J359" s="43"/>
      <c r="K359" s="67"/>
      <c r="L359" s="67"/>
      <c r="M359" s="43"/>
      <c r="N359" s="67"/>
      <c r="O359" s="67"/>
      <c r="P359" s="43"/>
      <c r="Q359" s="67"/>
      <c r="R359" s="67"/>
      <c r="S359" s="43"/>
      <c r="T359" s="67"/>
      <c r="U359" s="67"/>
      <c r="V359" s="43"/>
      <c r="W359" s="67"/>
      <c r="X359" s="67"/>
      <c r="Y359" s="43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95"/>
      <c r="AN359" s="95"/>
      <c r="AO359" s="67"/>
      <c r="AP359" s="95"/>
      <c r="AQ359" s="95"/>
      <c r="AR359" s="67"/>
      <c r="AS359" s="67"/>
      <c r="AT359" s="67"/>
      <c r="AU359" s="67"/>
    </row>
    <row r="360" spans="1:47" x14ac:dyDescent="0.35">
      <c r="A360" s="67"/>
      <c r="J360" s="43"/>
      <c r="K360" s="67"/>
      <c r="L360" s="67"/>
      <c r="M360" s="43"/>
      <c r="N360" s="67"/>
      <c r="O360" s="67"/>
      <c r="P360" s="43"/>
      <c r="Q360" s="67"/>
      <c r="R360" s="67"/>
      <c r="S360" s="43"/>
      <c r="T360" s="67"/>
      <c r="U360" s="67"/>
      <c r="V360" s="43"/>
      <c r="W360" s="67"/>
      <c r="X360" s="67"/>
      <c r="Y360" s="43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95"/>
      <c r="AN360" s="95"/>
      <c r="AO360" s="67"/>
      <c r="AP360" s="95"/>
      <c r="AQ360" s="95"/>
      <c r="AR360" s="67"/>
      <c r="AS360" s="67"/>
      <c r="AT360" s="67"/>
      <c r="AU360" s="67"/>
    </row>
    <row r="361" spans="1:47" x14ac:dyDescent="0.35">
      <c r="A361" s="67"/>
      <c r="J361" s="43"/>
      <c r="K361" s="67"/>
      <c r="L361" s="67"/>
      <c r="M361" s="43"/>
      <c r="N361" s="67"/>
      <c r="O361" s="67"/>
      <c r="P361" s="43"/>
      <c r="Q361" s="67"/>
      <c r="R361" s="67"/>
      <c r="S361" s="43"/>
      <c r="T361" s="67"/>
      <c r="U361" s="67"/>
      <c r="V361" s="43"/>
      <c r="W361" s="67"/>
      <c r="X361" s="67"/>
      <c r="Y361" s="43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95"/>
      <c r="AN361" s="95"/>
      <c r="AO361" s="67"/>
      <c r="AP361" s="95"/>
      <c r="AQ361" s="95"/>
      <c r="AR361" s="67"/>
      <c r="AS361" s="67"/>
      <c r="AT361" s="67"/>
      <c r="AU361" s="67"/>
    </row>
    <row r="362" spans="1:47" x14ac:dyDescent="0.35">
      <c r="A362" s="67"/>
      <c r="J362" s="43"/>
      <c r="K362" s="67"/>
      <c r="L362" s="67"/>
      <c r="M362" s="43"/>
      <c r="N362" s="67"/>
      <c r="O362" s="67"/>
      <c r="P362" s="43"/>
      <c r="Q362" s="67"/>
      <c r="R362" s="67"/>
      <c r="S362" s="43"/>
      <c r="T362" s="67"/>
      <c r="U362" s="67"/>
      <c r="V362" s="43"/>
      <c r="W362" s="67"/>
      <c r="X362" s="67"/>
      <c r="Y362" s="43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95"/>
      <c r="AN362" s="95"/>
      <c r="AO362" s="67"/>
      <c r="AP362" s="95"/>
      <c r="AQ362" s="95"/>
      <c r="AR362" s="67"/>
      <c r="AS362" s="67"/>
      <c r="AT362" s="67"/>
      <c r="AU362" s="67"/>
    </row>
    <row r="363" spans="1:47" x14ac:dyDescent="0.35">
      <c r="A363" s="67"/>
      <c r="J363" s="43"/>
      <c r="K363" s="67"/>
      <c r="L363" s="67"/>
      <c r="M363" s="43"/>
      <c r="N363" s="67"/>
      <c r="O363" s="67"/>
      <c r="P363" s="43"/>
      <c r="Q363" s="67"/>
      <c r="R363" s="67"/>
      <c r="S363" s="43"/>
      <c r="T363" s="67"/>
      <c r="U363" s="67"/>
      <c r="V363" s="43"/>
      <c r="W363" s="67"/>
      <c r="X363" s="67"/>
      <c r="Y363" s="43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95"/>
      <c r="AN363" s="95"/>
      <c r="AO363" s="67"/>
      <c r="AP363" s="95"/>
      <c r="AQ363" s="95"/>
      <c r="AR363" s="67"/>
      <c r="AS363" s="67"/>
      <c r="AT363" s="67"/>
      <c r="AU363" s="67"/>
    </row>
    <row r="364" spans="1:47" x14ac:dyDescent="0.35">
      <c r="A364" s="67"/>
      <c r="J364" s="43"/>
      <c r="K364" s="67"/>
      <c r="L364" s="67"/>
      <c r="M364" s="43"/>
      <c r="N364" s="67"/>
      <c r="O364" s="67"/>
      <c r="P364" s="43"/>
      <c r="Q364" s="67"/>
      <c r="R364" s="67"/>
      <c r="S364" s="43"/>
      <c r="T364" s="67"/>
      <c r="U364" s="67"/>
      <c r="V364" s="43"/>
      <c r="W364" s="67"/>
      <c r="X364" s="67"/>
      <c r="Y364" s="43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95"/>
      <c r="AN364" s="95"/>
      <c r="AO364" s="67"/>
      <c r="AP364" s="95"/>
      <c r="AQ364" s="95"/>
      <c r="AR364" s="67"/>
      <c r="AS364" s="67"/>
      <c r="AT364" s="67"/>
      <c r="AU364" s="67"/>
    </row>
    <row r="365" spans="1:47" x14ac:dyDescent="0.35">
      <c r="J365" s="43"/>
      <c r="K365" s="67"/>
      <c r="L365" s="67"/>
      <c r="M365" s="43"/>
      <c r="N365" s="67"/>
      <c r="O365" s="67"/>
      <c r="P365" s="43"/>
      <c r="Q365" s="67"/>
      <c r="R365" s="67"/>
      <c r="S365" s="43"/>
      <c r="T365" s="67"/>
      <c r="U365" s="67"/>
      <c r="V365" s="43"/>
      <c r="W365" s="67"/>
      <c r="X365" s="67"/>
      <c r="Y365" s="43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95"/>
      <c r="AN365" s="95"/>
      <c r="AO365" s="67"/>
      <c r="AP365" s="95"/>
      <c r="AQ365" s="95"/>
      <c r="AR365" s="67"/>
      <c r="AS365" s="67"/>
      <c r="AT365" s="67"/>
      <c r="AU365" s="67"/>
    </row>
    <row r="366" spans="1:47" x14ac:dyDescent="0.35">
      <c r="AM366" s="95"/>
      <c r="AN366" s="95"/>
      <c r="AP366" s="95"/>
      <c r="AQ366" s="95"/>
    </row>
    <row r="367" spans="1:47" x14ac:dyDescent="0.35">
      <c r="AM367" s="95"/>
      <c r="AN367" s="95"/>
      <c r="AP367" s="95"/>
      <c r="AQ367" s="95"/>
    </row>
    <row r="368" spans="1:47" x14ac:dyDescent="0.35">
      <c r="AM368" s="95"/>
      <c r="AN368" s="95"/>
      <c r="AP368" s="95"/>
      <c r="AQ368" s="95"/>
    </row>
    <row r="369" spans="1:71" x14ac:dyDescent="0.35">
      <c r="AM369" s="95"/>
      <c r="AN369" s="95"/>
      <c r="AP369" s="95"/>
      <c r="AQ369" s="95"/>
    </row>
    <row r="370" spans="1:71" x14ac:dyDescent="0.35">
      <c r="AM370" s="100"/>
      <c r="AN370" s="100"/>
      <c r="AP370" s="100"/>
      <c r="AQ370" s="100"/>
    </row>
    <row r="371" spans="1:71" x14ac:dyDescent="0.35">
      <c r="AM371" s="100"/>
      <c r="AN371" s="100"/>
      <c r="AP371" s="100"/>
      <c r="AQ371" s="100"/>
    </row>
    <row r="372" spans="1:71" x14ac:dyDescent="0.35">
      <c r="AM372" s="100"/>
      <c r="AN372" s="100"/>
      <c r="AP372" s="100"/>
      <c r="AQ372" s="100"/>
    </row>
    <row r="373" spans="1:71" x14ac:dyDescent="0.35">
      <c r="AM373" s="100"/>
      <c r="AN373" s="100"/>
      <c r="AP373" s="100"/>
      <c r="AQ373" s="100"/>
    </row>
    <row r="374" spans="1:71" s="99" customFormat="1" x14ac:dyDescent="0.35">
      <c r="A374" s="97"/>
      <c r="B374" s="43"/>
      <c r="C374" s="43"/>
      <c r="D374" s="43"/>
      <c r="E374" s="43"/>
      <c r="F374" s="43"/>
      <c r="G374" s="43"/>
      <c r="H374" s="43"/>
      <c r="I374" s="43"/>
      <c r="J374" s="98"/>
      <c r="M374" s="98"/>
      <c r="P374" s="98"/>
      <c r="S374" s="98"/>
      <c r="V374" s="98"/>
      <c r="Y374" s="98"/>
      <c r="AM374" s="100"/>
      <c r="AN374" s="100"/>
      <c r="AP374" s="100"/>
      <c r="AQ374" s="100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</row>
    <row r="375" spans="1:71" s="99" customFormat="1" x14ac:dyDescent="0.35">
      <c r="A375" s="97"/>
      <c r="B375" s="43"/>
      <c r="C375" s="43"/>
      <c r="D375" s="43"/>
      <c r="E375" s="43"/>
      <c r="F375" s="43"/>
      <c r="G375" s="43"/>
      <c r="H375" s="43"/>
      <c r="I375" s="43"/>
      <c r="J375" s="98"/>
      <c r="M375" s="98"/>
      <c r="P375" s="98"/>
      <c r="S375" s="98"/>
      <c r="V375" s="98"/>
      <c r="Y375" s="98"/>
      <c r="AM375" s="100"/>
      <c r="AN375" s="100"/>
      <c r="AP375" s="100"/>
      <c r="AQ375" s="100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</row>
    <row r="376" spans="1:71" s="99" customFormat="1" x14ac:dyDescent="0.35">
      <c r="A376" s="97"/>
      <c r="B376" s="43"/>
      <c r="C376" s="43"/>
      <c r="D376" s="43"/>
      <c r="E376" s="43"/>
      <c r="F376" s="43"/>
      <c r="G376" s="43"/>
      <c r="H376" s="43"/>
      <c r="I376" s="43"/>
      <c r="J376" s="98"/>
      <c r="M376" s="98"/>
      <c r="P376" s="98"/>
      <c r="S376" s="98"/>
      <c r="V376" s="98"/>
      <c r="Y376" s="98"/>
      <c r="AM376" s="100"/>
      <c r="AN376" s="100"/>
      <c r="AP376" s="100"/>
      <c r="AQ376" s="100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</row>
    <row r="377" spans="1:71" s="99" customFormat="1" x14ac:dyDescent="0.35">
      <c r="A377" s="97"/>
      <c r="B377" s="43"/>
      <c r="C377" s="43"/>
      <c r="D377" s="43"/>
      <c r="E377" s="43"/>
      <c r="F377" s="43"/>
      <c r="G377" s="43"/>
      <c r="H377" s="43"/>
      <c r="I377" s="43"/>
      <c r="J377" s="98"/>
      <c r="M377" s="98"/>
      <c r="P377" s="98"/>
      <c r="S377" s="98"/>
      <c r="V377" s="98"/>
      <c r="Y377" s="98"/>
      <c r="AM377" s="100"/>
      <c r="AN377" s="100"/>
      <c r="AP377" s="100"/>
      <c r="AQ377" s="100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</row>
    <row r="378" spans="1:71" s="99" customFormat="1" x14ac:dyDescent="0.35">
      <c r="A378" s="97"/>
      <c r="B378" s="43"/>
      <c r="C378" s="43"/>
      <c r="D378" s="43"/>
      <c r="E378" s="43"/>
      <c r="F378" s="43"/>
      <c r="G378" s="43"/>
      <c r="H378" s="43"/>
      <c r="I378" s="43"/>
      <c r="J378" s="98"/>
      <c r="M378" s="98"/>
      <c r="P378" s="98"/>
      <c r="S378" s="98"/>
      <c r="V378" s="98"/>
      <c r="Y378" s="98"/>
      <c r="AM378" s="100"/>
      <c r="AN378" s="100"/>
      <c r="AP378" s="100"/>
      <c r="AQ378" s="100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</row>
    <row r="379" spans="1:71" s="99" customFormat="1" x14ac:dyDescent="0.35">
      <c r="A379" s="97"/>
      <c r="B379" s="43"/>
      <c r="C379" s="43"/>
      <c r="D379" s="43"/>
      <c r="E379" s="43"/>
      <c r="F379" s="43"/>
      <c r="G379" s="43"/>
      <c r="H379" s="43"/>
      <c r="I379" s="43"/>
      <c r="J379" s="98"/>
      <c r="M379" s="98"/>
      <c r="P379" s="98"/>
      <c r="S379" s="98"/>
      <c r="V379" s="98"/>
      <c r="Y379" s="98"/>
      <c r="AM379" s="100"/>
      <c r="AN379" s="100"/>
      <c r="AP379" s="100"/>
      <c r="AQ379" s="100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</row>
    <row r="380" spans="1:71" s="99" customFormat="1" x14ac:dyDescent="0.35">
      <c r="A380" s="97"/>
      <c r="B380" s="43"/>
      <c r="C380" s="43"/>
      <c r="D380" s="43"/>
      <c r="E380" s="43"/>
      <c r="F380" s="43"/>
      <c r="G380" s="43"/>
      <c r="H380" s="43"/>
      <c r="I380" s="43"/>
      <c r="J380" s="98"/>
      <c r="M380" s="98"/>
      <c r="P380" s="98"/>
      <c r="S380" s="98"/>
      <c r="V380" s="98"/>
      <c r="Y380" s="98"/>
      <c r="AM380" s="100"/>
      <c r="AN380" s="100"/>
      <c r="AP380" s="100"/>
      <c r="AQ380" s="100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</row>
    <row r="381" spans="1:71" s="99" customFormat="1" x14ac:dyDescent="0.35">
      <c r="A381" s="97"/>
      <c r="B381" s="43"/>
      <c r="C381" s="43"/>
      <c r="D381" s="43"/>
      <c r="E381" s="43"/>
      <c r="F381" s="43"/>
      <c r="G381" s="43"/>
      <c r="H381" s="43"/>
      <c r="I381" s="43"/>
      <c r="J381" s="98"/>
      <c r="M381" s="98"/>
      <c r="P381" s="98"/>
      <c r="S381" s="98"/>
      <c r="V381" s="98"/>
      <c r="Y381" s="98"/>
      <c r="AM381" s="100"/>
      <c r="AN381" s="100"/>
      <c r="AP381" s="100"/>
      <c r="AQ381" s="100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</row>
    <row r="382" spans="1:71" s="99" customFormat="1" x14ac:dyDescent="0.35">
      <c r="A382" s="97"/>
      <c r="B382" s="43"/>
      <c r="C382" s="43"/>
      <c r="D382" s="43"/>
      <c r="E382" s="43"/>
      <c r="F382" s="43"/>
      <c r="G382" s="43"/>
      <c r="H382" s="43"/>
      <c r="I382" s="43"/>
      <c r="J382" s="98"/>
      <c r="M382" s="98"/>
      <c r="P382" s="98"/>
      <c r="S382" s="98"/>
      <c r="V382" s="98"/>
      <c r="Y382" s="98"/>
      <c r="AM382" s="100"/>
      <c r="AN382" s="100"/>
      <c r="AP382" s="100"/>
      <c r="AQ382" s="100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</row>
    <row r="383" spans="1:71" s="99" customFormat="1" x14ac:dyDescent="0.35">
      <c r="A383" s="97"/>
      <c r="B383" s="43"/>
      <c r="C383" s="43"/>
      <c r="D383" s="43"/>
      <c r="E383" s="43"/>
      <c r="F383" s="43"/>
      <c r="G383" s="43"/>
      <c r="H383" s="43"/>
      <c r="I383" s="43"/>
      <c r="J383" s="98"/>
      <c r="M383" s="98"/>
      <c r="P383" s="98"/>
      <c r="S383" s="98"/>
      <c r="V383" s="98"/>
      <c r="Y383" s="98"/>
      <c r="AM383" s="100"/>
      <c r="AN383" s="100"/>
      <c r="AP383" s="100"/>
      <c r="AQ383" s="100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</row>
    <row r="384" spans="1:71" s="99" customFormat="1" x14ac:dyDescent="0.35">
      <c r="A384" s="97"/>
      <c r="B384" s="43"/>
      <c r="C384" s="43"/>
      <c r="D384" s="43"/>
      <c r="E384" s="43"/>
      <c r="F384" s="43"/>
      <c r="G384" s="43"/>
      <c r="H384" s="43"/>
      <c r="I384" s="43"/>
      <c r="J384" s="98"/>
      <c r="M384" s="98"/>
      <c r="P384" s="98"/>
      <c r="S384" s="98"/>
      <c r="V384" s="98"/>
      <c r="Y384" s="98"/>
      <c r="AM384" s="100"/>
      <c r="AN384" s="100"/>
      <c r="AP384" s="100"/>
      <c r="AQ384" s="100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</row>
    <row r="385" spans="1:71" s="99" customFormat="1" x14ac:dyDescent="0.35">
      <c r="A385" s="97"/>
      <c r="B385" s="43"/>
      <c r="C385" s="43"/>
      <c r="D385" s="43"/>
      <c r="E385" s="43"/>
      <c r="F385" s="43"/>
      <c r="G385" s="43"/>
      <c r="H385" s="43"/>
      <c r="I385" s="43"/>
      <c r="J385" s="98"/>
      <c r="M385" s="98"/>
      <c r="P385" s="98"/>
      <c r="S385" s="98"/>
      <c r="V385" s="98"/>
      <c r="Y385" s="98"/>
      <c r="AM385" s="100"/>
      <c r="AN385" s="100"/>
      <c r="AP385" s="100"/>
      <c r="AQ385" s="100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</row>
    <row r="386" spans="1:71" s="99" customFormat="1" x14ac:dyDescent="0.35">
      <c r="A386" s="97"/>
      <c r="B386" s="43"/>
      <c r="C386" s="43"/>
      <c r="D386" s="43"/>
      <c r="E386" s="43"/>
      <c r="F386" s="43"/>
      <c r="G386" s="43"/>
      <c r="H386" s="43"/>
      <c r="I386" s="43"/>
      <c r="J386" s="98"/>
      <c r="M386" s="98"/>
      <c r="P386" s="98"/>
      <c r="S386" s="98"/>
      <c r="V386" s="98"/>
      <c r="Y386" s="98"/>
      <c r="AM386" s="100"/>
      <c r="AN386" s="100"/>
      <c r="AP386" s="100"/>
      <c r="AQ386" s="100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</row>
    <row r="387" spans="1:71" s="99" customFormat="1" x14ac:dyDescent="0.35">
      <c r="A387" s="97"/>
      <c r="B387" s="43"/>
      <c r="C387" s="43"/>
      <c r="D387" s="43"/>
      <c r="E387" s="43"/>
      <c r="F387" s="43"/>
      <c r="G387" s="43"/>
      <c r="H387" s="43"/>
      <c r="I387" s="43"/>
      <c r="J387" s="98"/>
      <c r="M387" s="98"/>
      <c r="P387" s="98"/>
      <c r="S387" s="98"/>
      <c r="V387" s="98"/>
      <c r="Y387" s="98"/>
      <c r="AM387" s="100"/>
      <c r="AN387" s="100"/>
      <c r="AP387" s="100"/>
      <c r="AQ387" s="100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</row>
    <row r="388" spans="1:71" s="99" customFormat="1" x14ac:dyDescent="0.35">
      <c r="A388" s="97"/>
      <c r="B388" s="43"/>
      <c r="C388" s="43"/>
      <c r="D388" s="43"/>
      <c r="E388" s="43"/>
      <c r="F388" s="43"/>
      <c r="G388" s="43"/>
      <c r="H388" s="43"/>
      <c r="I388" s="43"/>
      <c r="J388" s="98"/>
      <c r="M388" s="98"/>
      <c r="P388" s="98"/>
      <c r="S388" s="98"/>
      <c r="V388" s="98"/>
      <c r="Y388" s="98"/>
      <c r="AM388" s="100"/>
      <c r="AN388" s="100"/>
      <c r="AP388" s="100"/>
      <c r="AQ388" s="100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</row>
    <row r="389" spans="1:71" s="99" customFormat="1" x14ac:dyDescent="0.35">
      <c r="A389" s="97"/>
      <c r="B389" s="43"/>
      <c r="C389" s="43"/>
      <c r="D389" s="43"/>
      <c r="E389" s="43"/>
      <c r="F389" s="43"/>
      <c r="G389" s="43"/>
      <c r="H389" s="43"/>
      <c r="I389" s="43"/>
      <c r="J389" s="98"/>
      <c r="M389" s="98"/>
      <c r="P389" s="98"/>
      <c r="S389" s="98"/>
      <c r="V389" s="98"/>
      <c r="Y389" s="98"/>
      <c r="AM389" s="100"/>
      <c r="AN389" s="100"/>
      <c r="AP389" s="100"/>
      <c r="AQ389" s="100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</row>
    <row r="390" spans="1:71" s="99" customFormat="1" x14ac:dyDescent="0.35">
      <c r="A390" s="97"/>
      <c r="B390" s="43"/>
      <c r="C390" s="43"/>
      <c r="D390" s="43"/>
      <c r="E390" s="43"/>
      <c r="F390" s="43"/>
      <c r="G390" s="43"/>
      <c r="H390" s="43"/>
      <c r="I390" s="43"/>
      <c r="J390" s="98"/>
      <c r="M390" s="98"/>
      <c r="P390" s="98"/>
      <c r="S390" s="98"/>
      <c r="V390" s="98"/>
      <c r="Y390" s="98"/>
      <c r="AM390" s="100"/>
      <c r="AN390" s="100"/>
      <c r="AP390" s="100"/>
      <c r="AQ390" s="100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</row>
    <row r="391" spans="1:71" s="99" customFormat="1" x14ac:dyDescent="0.35">
      <c r="A391" s="97"/>
      <c r="B391" s="43"/>
      <c r="C391" s="43"/>
      <c r="D391" s="43"/>
      <c r="E391" s="43"/>
      <c r="F391" s="43"/>
      <c r="G391" s="43"/>
      <c r="H391" s="43"/>
      <c r="I391" s="43"/>
      <c r="J391" s="98"/>
      <c r="M391" s="98"/>
      <c r="P391" s="98"/>
      <c r="S391" s="98"/>
      <c r="V391" s="98"/>
      <c r="Y391" s="98"/>
      <c r="AM391" s="100"/>
      <c r="AN391" s="100"/>
      <c r="AP391" s="100"/>
      <c r="AQ391" s="100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</row>
    <row r="392" spans="1:71" s="99" customFormat="1" x14ac:dyDescent="0.35">
      <c r="A392" s="97"/>
      <c r="B392" s="43"/>
      <c r="C392" s="43"/>
      <c r="D392" s="43"/>
      <c r="E392" s="43"/>
      <c r="F392" s="43"/>
      <c r="G392" s="43"/>
      <c r="H392" s="43"/>
      <c r="I392" s="43"/>
      <c r="J392" s="98"/>
      <c r="M392" s="98"/>
      <c r="P392" s="98"/>
      <c r="S392" s="98"/>
      <c r="V392" s="98"/>
      <c r="Y392" s="98"/>
      <c r="AM392" s="100"/>
      <c r="AN392" s="100"/>
      <c r="AP392" s="100"/>
      <c r="AQ392" s="100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</row>
    <row r="393" spans="1:71" s="99" customFormat="1" x14ac:dyDescent="0.35">
      <c r="A393" s="97"/>
      <c r="B393" s="43"/>
      <c r="C393" s="43"/>
      <c r="D393" s="43"/>
      <c r="E393" s="43"/>
      <c r="F393" s="43"/>
      <c r="G393" s="43"/>
      <c r="H393" s="43"/>
      <c r="I393" s="43"/>
      <c r="J393" s="98"/>
      <c r="M393" s="98"/>
      <c r="P393" s="98"/>
      <c r="S393" s="98"/>
      <c r="V393" s="98"/>
      <c r="Y393" s="98"/>
      <c r="AM393" s="100"/>
      <c r="AN393" s="100"/>
      <c r="AP393" s="100"/>
      <c r="AQ393" s="100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</row>
    <row r="394" spans="1:71" s="99" customFormat="1" x14ac:dyDescent="0.35">
      <c r="A394" s="97"/>
      <c r="B394" s="43"/>
      <c r="C394" s="43"/>
      <c r="D394" s="43"/>
      <c r="E394" s="43"/>
      <c r="F394" s="43"/>
      <c r="G394" s="43"/>
      <c r="H394" s="43"/>
      <c r="I394" s="43"/>
      <c r="J394" s="98"/>
      <c r="M394" s="98"/>
      <c r="P394" s="98"/>
      <c r="S394" s="98"/>
      <c r="V394" s="98"/>
      <c r="Y394" s="98"/>
      <c r="AM394" s="100"/>
      <c r="AN394" s="100"/>
      <c r="AP394" s="100"/>
      <c r="AQ394" s="100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</row>
    <row r="395" spans="1:71" s="99" customFormat="1" x14ac:dyDescent="0.35">
      <c r="A395" s="97"/>
      <c r="B395" s="43"/>
      <c r="C395" s="43"/>
      <c r="D395" s="43"/>
      <c r="E395" s="43"/>
      <c r="F395" s="43"/>
      <c r="G395" s="43"/>
      <c r="H395" s="43"/>
      <c r="I395" s="43"/>
      <c r="J395" s="98"/>
      <c r="M395" s="98"/>
      <c r="P395" s="98"/>
      <c r="S395" s="98"/>
      <c r="V395" s="98"/>
      <c r="Y395" s="98"/>
      <c r="AM395" s="100"/>
      <c r="AN395" s="100"/>
      <c r="AP395" s="100"/>
      <c r="AQ395" s="100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</row>
    <row r="396" spans="1:71" s="99" customFormat="1" x14ac:dyDescent="0.35">
      <c r="A396" s="97"/>
      <c r="B396" s="43"/>
      <c r="C396" s="43"/>
      <c r="D396" s="43"/>
      <c r="E396" s="43"/>
      <c r="F396" s="43"/>
      <c r="G396" s="43"/>
      <c r="H396" s="43"/>
      <c r="I396" s="43"/>
      <c r="J396" s="98"/>
      <c r="M396" s="98"/>
      <c r="P396" s="98"/>
      <c r="S396" s="98"/>
      <c r="V396" s="98"/>
      <c r="Y396" s="98"/>
      <c r="AM396" s="100"/>
      <c r="AN396" s="100"/>
      <c r="AP396" s="100"/>
      <c r="AQ396" s="100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</row>
    <row r="397" spans="1:71" s="99" customFormat="1" x14ac:dyDescent="0.35">
      <c r="A397" s="97"/>
      <c r="B397" s="43"/>
      <c r="C397" s="43"/>
      <c r="D397" s="43"/>
      <c r="E397" s="43"/>
      <c r="F397" s="43"/>
      <c r="G397" s="43"/>
      <c r="H397" s="43"/>
      <c r="I397" s="43"/>
      <c r="J397" s="98"/>
      <c r="M397" s="98"/>
      <c r="P397" s="98"/>
      <c r="S397" s="98"/>
      <c r="V397" s="98"/>
      <c r="Y397" s="98"/>
      <c r="AM397" s="100"/>
      <c r="AN397" s="100"/>
      <c r="AP397" s="100"/>
      <c r="AQ397" s="100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</row>
    <row r="398" spans="1:71" s="99" customFormat="1" x14ac:dyDescent="0.35">
      <c r="A398" s="97"/>
      <c r="B398" s="43"/>
      <c r="C398" s="43"/>
      <c r="D398" s="43"/>
      <c r="E398" s="43"/>
      <c r="F398" s="43"/>
      <c r="G398" s="43"/>
      <c r="H398" s="43"/>
      <c r="I398" s="43"/>
      <c r="J398" s="98"/>
      <c r="M398" s="98"/>
      <c r="P398" s="98"/>
      <c r="S398" s="98"/>
      <c r="V398" s="98"/>
      <c r="Y398" s="98"/>
      <c r="AM398" s="100"/>
      <c r="AN398" s="100"/>
      <c r="AP398" s="100"/>
      <c r="AQ398" s="100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</row>
    <row r="399" spans="1:71" s="99" customFormat="1" x14ac:dyDescent="0.35">
      <c r="A399" s="97"/>
      <c r="B399" s="43"/>
      <c r="C399" s="43"/>
      <c r="D399" s="43"/>
      <c r="E399" s="43"/>
      <c r="F399" s="43"/>
      <c r="G399" s="43"/>
      <c r="H399" s="43"/>
      <c r="I399" s="43"/>
      <c r="J399" s="98"/>
      <c r="M399" s="98"/>
      <c r="P399" s="98"/>
      <c r="S399" s="98"/>
      <c r="V399" s="98"/>
      <c r="Y399" s="98"/>
      <c r="AM399" s="100"/>
      <c r="AN399" s="100"/>
      <c r="AP399" s="100"/>
      <c r="AQ399" s="100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</row>
    <row r="400" spans="1:71" s="99" customFormat="1" x14ac:dyDescent="0.35">
      <c r="A400" s="97"/>
      <c r="B400" s="43"/>
      <c r="C400" s="43"/>
      <c r="D400" s="43"/>
      <c r="E400" s="43"/>
      <c r="F400" s="43"/>
      <c r="G400" s="43"/>
      <c r="H400" s="43"/>
      <c r="I400" s="43"/>
      <c r="J400" s="98"/>
      <c r="M400" s="98"/>
      <c r="P400" s="98"/>
      <c r="S400" s="98"/>
      <c r="V400" s="98"/>
      <c r="Y400" s="98"/>
      <c r="AM400" s="100"/>
      <c r="AN400" s="100"/>
      <c r="AP400" s="100"/>
      <c r="AQ400" s="100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</row>
    <row r="401" spans="1:71" s="99" customFormat="1" x14ac:dyDescent="0.35">
      <c r="A401" s="97"/>
      <c r="B401" s="43"/>
      <c r="C401" s="43"/>
      <c r="D401" s="43"/>
      <c r="E401" s="43"/>
      <c r="F401" s="43"/>
      <c r="G401" s="43"/>
      <c r="H401" s="43"/>
      <c r="I401" s="43"/>
      <c r="J401" s="98"/>
      <c r="M401" s="98"/>
      <c r="P401" s="98"/>
      <c r="S401" s="98"/>
      <c r="V401" s="98"/>
      <c r="Y401" s="98"/>
      <c r="AM401" s="100"/>
      <c r="AN401" s="100"/>
      <c r="AP401" s="100"/>
      <c r="AQ401" s="100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</row>
    <row r="402" spans="1:71" s="99" customFormat="1" x14ac:dyDescent="0.35">
      <c r="A402" s="97"/>
      <c r="B402" s="43"/>
      <c r="C402" s="43"/>
      <c r="D402" s="43"/>
      <c r="E402" s="43"/>
      <c r="F402" s="43"/>
      <c r="G402" s="43"/>
      <c r="H402" s="43"/>
      <c r="I402" s="43"/>
      <c r="J402" s="98"/>
      <c r="M402" s="98"/>
      <c r="P402" s="98"/>
      <c r="S402" s="98"/>
      <c r="V402" s="98"/>
      <c r="Y402" s="98"/>
      <c r="AM402" s="100"/>
      <c r="AN402" s="100"/>
      <c r="AP402" s="100"/>
      <c r="AQ402" s="100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</row>
    <row r="403" spans="1:71" s="99" customFormat="1" x14ac:dyDescent="0.35">
      <c r="A403" s="97"/>
      <c r="B403" s="43"/>
      <c r="C403" s="43"/>
      <c r="D403" s="43"/>
      <c r="E403" s="43"/>
      <c r="F403" s="43"/>
      <c r="G403" s="43"/>
      <c r="H403" s="43"/>
      <c r="I403" s="43"/>
      <c r="J403" s="98"/>
      <c r="M403" s="98"/>
      <c r="P403" s="98"/>
      <c r="S403" s="98"/>
      <c r="V403" s="98"/>
      <c r="Y403" s="98"/>
      <c r="AM403" s="100"/>
      <c r="AN403" s="100"/>
      <c r="AP403" s="100"/>
      <c r="AQ403" s="100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</row>
    <row r="404" spans="1:71" s="99" customFormat="1" x14ac:dyDescent="0.35">
      <c r="A404" s="97"/>
      <c r="B404" s="43"/>
      <c r="C404" s="43"/>
      <c r="D404" s="43"/>
      <c r="E404" s="43"/>
      <c r="F404" s="43"/>
      <c r="G404" s="43"/>
      <c r="H404" s="43"/>
      <c r="I404" s="43"/>
      <c r="J404" s="98"/>
      <c r="M404" s="98"/>
      <c r="P404" s="98"/>
      <c r="S404" s="98"/>
      <c r="V404" s="98"/>
      <c r="Y404" s="98"/>
      <c r="AM404" s="100"/>
      <c r="AN404" s="100"/>
      <c r="AP404" s="100"/>
      <c r="AQ404" s="100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</row>
    <row r="405" spans="1:71" s="99" customFormat="1" x14ac:dyDescent="0.35">
      <c r="A405" s="97"/>
      <c r="B405" s="43"/>
      <c r="C405" s="43"/>
      <c r="D405" s="43"/>
      <c r="E405" s="43"/>
      <c r="F405" s="43"/>
      <c r="G405" s="43"/>
      <c r="H405" s="43"/>
      <c r="I405" s="43"/>
      <c r="J405" s="98"/>
      <c r="M405" s="98"/>
      <c r="P405" s="98"/>
      <c r="S405" s="98"/>
      <c r="V405" s="98"/>
      <c r="Y405" s="98"/>
      <c r="AM405" s="100"/>
      <c r="AN405" s="100"/>
      <c r="AP405" s="100"/>
      <c r="AQ405" s="100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</row>
    <row r="406" spans="1:71" s="99" customFormat="1" x14ac:dyDescent="0.35">
      <c r="A406" s="97"/>
      <c r="B406" s="43"/>
      <c r="C406" s="43"/>
      <c r="D406" s="43"/>
      <c r="E406" s="43"/>
      <c r="F406" s="43"/>
      <c r="G406" s="43"/>
      <c r="H406" s="43"/>
      <c r="I406" s="43"/>
      <c r="J406" s="98"/>
      <c r="M406" s="98"/>
      <c r="P406" s="98"/>
      <c r="S406" s="98"/>
      <c r="V406" s="98"/>
      <c r="Y406" s="98"/>
      <c r="AM406" s="100"/>
      <c r="AN406" s="100"/>
      <c r="AP406" s="100"/>
      <c r="AQ406" s="100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</row>
    <row r="407" spans="1:71" s="99" customFormat="1" x14ac:dyDescent="0.35">
      <c r="A407" s="97"/>
      <c r="B407" s="43"/>
      <c r="C407" s="43"/>
      <c r="D407" s="43"/>
      <c r="E407" s="43"/>
      <c r="F407" s="43"/>
      <c r="G407" s="43"/>
      <c r="H407" s="43"/>
      <c r="I407" s="43"/>
      <c r="J407" s="98"/>
      <c r="M407" s="98"/>
      <c r="P407" s="98"/>
      <c r="S407" s="98"/>
      <c r="V407" s="98"/>
      <c r="Y407" s="98"/>
      <c r="AM407" s="100"/>
      <c r="AN407" s="100"/>
      <c r="AP407" s="100"/>
      <c r="AQ407" s="100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</row>
    <row r="408" spans="1:71" s="99" customFormat="1" x14ac:dyDescent="0.35">
      <c r="A408" s="97"/>
      <c r="B408" s="43"/>
      <c r="C408" s="43"/>
      <c r="D408" s="43"/>
      <c r="E408" s="43"/>
      <c r="F408" s="43"/>
      <c r="G408" s="43"/>
      <c r="H408" s="43"/>
      <c r="I408" s="43"/>
      <c r="J408" s="98"/>
      <c r="M408" s="98"/>
      <c r="P408" s="98"/>
      <c r="S408" s="98"/>
      <c r="V408" s="98"/>
      <c r="Y408" s="98"/>
      <c r="AM408" s="100"/>
      <c r="AN408" s="100"/>
      <c r="AP408" s="100"/>
      <c r="AQ408" s="100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</row>
    <row r="409" spans="1:71" s="99" customFormat="1" x14ac:dyDescent="0.35">
      <c r="A409" s="97"/>
      <c r="B409" s="43"/>
      <c r="C409" s="43"/>
      <c r="D409" s="43"/>
      <c r="E409" s="43"/>
      <c r="F409" s="43"/>
      <c r="G409" s="43"/>
      <c r="H409" s="43"/>
      <c r="I409" s="43"/>
      <c r="J409" s="98"/>
      <c r="M409" s="98"/>
      <c r="P409" s="98"/>
      <c r="S409" s="98"/>
      <c r="V409" s="98"/>
      <c r="Y409" s="98"/>
      <c r="AM409" s="100"/>
      <c r="AN409" s="100"/>
      <c r="AP409" s="100"/>
      <c r="AQ409" s="100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</row>
    <row r="410" spans="1:71" s="99" customFormat="1" x14ac:dyDescent="0.35">
      <c r="A410" s="97"/>
      <c r="B410" s="43"/>
      <c r="C410" s="43"/>
      <c r="D410" s="43"/>
      <c r="E410" s="43"/>
      <c r="F410" s="43"/>
      <c r="G410" s="43"/>
      <c r="H410" s="43"/>
      <c r="I410" s="43"/>
      <c r="J410" s="98"/>
      <c r="M410" s="98"/>
      <c r="P410" s="98"/>
      <c r="S410" s="98"/>
      <c r="V410" s="98"/>
      <c r="Y410" s="98"/>
      <c r="AM410" s="100"/>
      <c r="AN410" s="100"/>
      <c r="AP410" s="100"/>
      <c r="AQ410" s="100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</row>
    <row r="411" spans="1:71" s="99" customFormat="1" x14ac:dyDescent="0.35">
      <c r="A411" s="97"/>
      <c r="B411" s="43"/>
      <c r="C411" s="43"/>
      <c r="D411" s="43"/>
      <c r="E411" s="43"/>
      <c r="F411" s="43"/>
      <c r="G411" s="43"/>
      <c r="H411" s="43"/>
      <c r="I411" s="43"/>
      <c r="J411" s="98"/>
      <c r="M411" s="98"/>
      <c r="P411" s="98"/>
      <c r="S411" s="98"/>
      <c r="V411" s="98"/>
      <c r="Y411" s="98"/>
      <c r="AM411" s="100"/>
      <c r="AN411" s="100"/>
      <c r="AP411" s="100"/>
      <c r="AQ411" s="100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</row>
    <row r="412" spans="1:71" s="99" customFormat="1" x14ac:dyDescent="0.35">
      <c r="A412" s="97"/>
      <c r="B412" s="43"/>
      <c r="C412" s="43"/>
      <c r="D412" s="43"/>
      <c r="E412" s="43"/>
      <c r="F412" s="43"/>
      <c r="G412" s="43"/>
      <c r="H412" s="43"/>
      <c r="I412" s="43"/>
      <c r="J412" s="98"/>
      <c r="M412" s="98"/>
      <c r="P412" s="98"/>
      <c r="S412" s="98"/>
      <c r="V412" s="98"/>
      <c r="Y412" s="98"/>
      <c r="AM412" s="100"/>
      <c r="AN412" s="100"/>
      <c r="AP412" s="100"/>
      <c r="AQ412" s="100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</row>
    <row r="413" spans="1:71" s="99" customFormat="1" x14ac:dyDescent="0.35">
      <c r="A413" s="97"/>
      <c r="B413" s="43"/>
      <c r="C413" s="43"/>
      <c r="D413" s="43"/>
      <c r="E413" s="43"/>
      <c r="F413" s="43"/>
      <c r="G413" s="43"/>
      <c r="H413" s="43"/>
      <c r="I413" s="43"/>
      <c r="J413" s="98"/>
      <c r="M413" s="98"/>
      <c r="P413" s="98"/>
      <c r="S413" s="98"/>
      <c r="V413" s="98"/>
      <c r="Y413" s="98"/>
      <c r="AM413" s="100"/>
      <c r="AN413" s="100"/>
      <c r="AP413" s="100"/>
      <c r="AQ413" s="100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</row>
    <row r="414" spans="1:71" s="99" customFormat="1" x14ac:dyDescent="0.35">
      <c r="A414" s="97"/>
      <c r="B414" s="43"/>
      <c r="C414" s="43"/>
      <c r="D414" s="43"/>
      <c r="E414" s="43"/>
      <c r="F414" s="43"/>
      <c r="G414" s="43"/>
      <c r="H414" s="43"/>
      <c r="I414" s="43"/>
      <c r="J414" s="98"/>
      <c r="M414" s="98"/>
      <c r="P414" s="98"/>
      <c r="S414" s="98"/>
      <c r="V414" s="98"/>
      <c r="Y414" s="98"/>
      <c r="AM414" s="100"/>
      <c r="AN414" s="100"/>
      <c r="AP414" s="100"/>
      <c r="AQ414" s="100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</row>
    <row r="415" spans="1:71" s="99" customFormat="1" x14ac:dyDescent="0.35">
      <c r="A415" s="97"/>
      <c r="B415" s="43"/>
      <c r="C415" s="43"/>
      <c r="D415" s="43"/>
      <c r="E415" s="43"/>
      <c r="F415" s="43"/>
      <c r="G415" s="43"/>
      <c r="H415" s="43"/>
      <c r="I415" s="43"/>
      <c r="J415" s="98"/>
      <c r="M415" s="98"/>
      <c r="P415" s="98"/>
      <c r="S415" s="98"/>
      <c r="V415" s="98"/>
      <c r="Y415" s="98"/>
      <c r="AM415" s="100"/>
      <c r="AN415" s="100"/>
      <c r="AP415" s="100"/>
      <c r="AQ415" s="100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</row>
    <row r="416" spans="1:71" s="99" customFormat="1" x14ac:dyDescent="0.35">
      <c r="A416" s="97"/>
      <c r="B416" s="43"/>
      <c r="C416" s="43"/>
      <c r="D416" s="43"/>
      <c r="E416" s="43"/>
      <c r="F416" s="43"/>
      <c r="G416" s="43"/>
      <c r="H416" s="43"/>
      <c r="I416" s="43"/>
      <c r="J416" s="98"/>
      <c r="M416" s="98"/>
      <c r="P416" s="98"/>
      <c r="S416" s="98"/>
      <c r="V416" s="98"/>
      <c r="Y416" s="98"/>
      <c r="AM416" s="100"/>
      <c r="AN416" s="100"/>
      <c r="AP416" s="100"/>
      <c r="AQ416" s="100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</row>
    <row r="417" spans="1:71" s="99" customFormat="1" x14ac:dyDescent="0.35">
      <c r="A417" s="97"/>
      <c r="B417" s="43"/>
      <c r="C417" s="43"/>
      <c r="D417" s="43"/>
      <c r="E417" s="43"/>
      <c r="F417" s="43"/>
      <c r="G417" s="43"/>
      <c r="H417" s="43"/>
      <c r="I417" s="43"/>
      <c r="J417" s="98"/>
      <c r="M417" s="98"/>
      <c r="P417" s="98"/>
      <c r="S417" s="98"/>
      <c r="V417" s="98"/>
      <c r="Y417" s="98"/>
      <c r="AM417" s="100"/>
      <c r="AN417" s="100"/>
      <c r="AP417" s="100"/>
      <c r="AQ417" s="100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</row>
    <row r="418" spans="1:71" s="99" customFormat="1" x14ac:dyDescent="0.35">
      <c r="A418" s="97"/>
      <c r="B418" s="43"/>
      <c r="C418" s="43"/>
      <c r="D418" s="43"/>
      <c r="E418" s="43"/>
      <c r="F418" s="43"/>
      <c r="G418" s="43"/>
      <c r="H418" s="43"/>
      <c r="I418" s="43"/>
      <c r="J418" s="98"/>
      <c r="M418" s="98"/>
      <c r="P418" s="98"/>
      <c r="S418" s="98"/>
      <c r="V418" s="98"/>
      <c r="Y418" s="98"/>
      <c r="AM418" s="100"/>
      <c r="AN418" s="100"/>
      <c r="AP418" s="100"/>
      <c r="AQ418" s="100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</row>
    <row r="419" spans="1:71" s="99" customFormat="1" x14ac:dyDescent="0.35">
      <c r="A419" s="97"/>
      <c r="B419" s="43"/>
      <c r="C419" s="43"/>
      <c r="D419" s="43"/>
      <c r="E419" s="43"/>
      <c r="F419" s="43"/>
      <c r="G419" s="43"/>
      <c r="H419" s="43"/>
      <c r="I419" s="43"/>
      <c r="J419" s="98"/>
      <c r="M419" s="98"/>
      <c r="P419" s="98"/>
      <c r="S419" s="98"/>
      <c r="V419" s="98"/>
      <c r="Y419" s="98"/>
      <c r="AM419" s="100"/>
      <c r="AN419" s="100"/>
      <c r="AP419" s="100"/>
      <c r="AQ419" s="100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</row>
    <row r="420" spans="1:71" s="99" customFormat="1" x14ac:dyDescent="0.35">
      <c r="A420" s="97"/>
      <c r="B420" s="43"/>
      <c r="C420" s="43"/>
      <c r="D420" s="43"/>
      <c r="E420" s="43"/>
      <c r="F420" s="43"/>
      <c r="G420" s="43"/>
      <c r="H420" s="43"/>
      <c r="I420" s="43"/>
      <c r="J420" s="98"/>
      <c r="M420" s="98"/>
      <c r="P420" s="98"/>
      <c r="S420" s="98"/>
      <c r="V420" s="98"/>
      <c r="Y420" s="98"/>
      <c r="AM420" s="100"/>
      <c r="AN420" s="100"/>
      <c r="AP420" s="100"/>
      <c r="AQ420" s="100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</row>
    <row r="421" spans="1:71" s="99" customFormat="1" x14ac:dyDescent="0.35">
      <c r="A421" s="97"/>
      <c r="B421" s="43"/>
      <c r="C421" s="43"/>
      <c r="D421" s="43"/>
      <c r="E421" s="43"/>
      <c r="F421" s="43"/>
      <c r="G421" s="43"/>
      <c r="H421" s="43"/>
      <c r="I421" s="43"/>
      <c r="J421" s="98"/>
      <c r="M421" s="98"/>
      <c r="P421" s="98"/>
      <c r="S421" s="98"/>
      <c r="V421" s="98"/>
      <c r="Y421" s="98"/>
      <c r="AM421" s="100"/>
      <c r="AN421" s="100"/>
      <c r="AP421" s="100"/>
      <c r="AQ421" s="100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</row>
    <row r="422" spans="1:71" s="99" customFormat="1" x14ac:dyDescent="0.35">
      <c r="A422" s="97"/>
      <c r="B422" s="43"/>
      <c r="C422" s="43"/>
      <c r="D422" s="43"/>
      <c r="E422" s="43"/>
      <c r="F422" s="43"/>
      <c r="G422" s="43"/>
      <c r="H422" s="43"/>
      <c r="I422" s="43"/>
      <c r="J422" s="98"/>
      <c r="M422" s="98"/>
      <c r="P422" s="98"/>
      <c r="S422" s="98"/>
      <c r="V422" s="98"/>
      <c r="Y422" s="98"/>
      <c r="AM422" s="100"/>
      <c r="AN422" s="100"/>
      <c r="AP422" s="100"/>
      <c r="AQ422" s="100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</row>
    <row r="423" spans="1:71" s="99" customFormat="1" x14ac:dyDescent="0.35">
      <c r="A423" s="97"/>
      <c r="B423" s="43"/>
      <c r="C423" s="43"/>
      <c r="D423" s="43"/>
      <c r="E423" s="43"/>
      <c r="F423" s="43"/>
      <c r="G423" s="43"/>
      <c r="H423" s="43"/>
      <c r="I423" s="43"/>
      <c r="J423" s="98"/>
      <c r="M423" s="98"/>
      <c r="P423" s="98"/>
      <c r="S423" s="98"/>
      <c r="V423" s="98"/>
      <c r="Y423" s="98"/>
      <c r="AM423" s="100"/>
      <c r="AN423" s="100"/>
      <c r="AP423" s="100"/>
      <c r="AQ423" s="100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</row>
    <row r="424" spans="1:71" s="99" customFormat="1" x14ac:dyDescent="0.35">
      <c r="A424" s="97"/>
      <c r="B424" s="43"/>
      <c r="C424" s="43"/>
      <c r="D424" s="43"/>
      <c r="E424" s="43"/>
      <c r="F424" s="43"/>
      <c r="G424" s="43"/>
      <c r="H424" s="43"/>
      <c r="I424" s="43"/>
      <c r="J424" s="98"/>
      <c r="M424" s="98"/>
      <c r="P424" s="98"/>
      <c r="S424" s="98"/>
      <c r="V424" s="98"/>
      <c r="Y424" s="98"/>
      <c r="AM424" s="100"/>
      <c r="AN424" s="100"/>
      <c r="AP424" s="100"/>
      <c r="AQ424" s="100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</row>
    <row r="425" spans="1:71" s="99" customFormat="1" x14ac:dyDescent="0.35">
      <c r="A425" s="97"/>
      <c r="B425" s="43"/>
      <c r="C425" s="43"/>
      <c r="D425" s="43"/>
      <c r="E425" s="43"/>
      <c r="F425" s="43"/>
      <c r="G425" s="43"/>
      <c r="H425" s="43"/>
      <c r="I425" s="43"/>
      <c r="J425" s="98"/>
      <c r="M425" s="98"/>
      <c r="P425" s="98"/>
      <c r="S425" s="98"/>
      <c r="V425" s="98"/>
      <c r="Y425" s="98"/>
      <c r="AM425" s="100"/>
      <c r="AN425" s="100"/>
      <c r="AP425" s="100"/>
      <c r="AQ425" s="100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</row>
    <row r="426" spans="1:71" s="99" customFormat="1" x14ac:dyDescent="0.35">
      <c r="A426" s="97"/>
      <c r="B426" s="43"/>
      <c r="C426" s="43"/>
      <c r="D426" s="43"/>
      <c r="E426" s="43"/>
      <c r="F426" s="43"/>
      <c r="G426" s="43"/>
      <c r="H426" s="43"/>
      <c r="I426" s="43"/>
      <c r="J426" s="98"/>
      <c r="M426" s="98"/>
      <c r="P426" s="98"/>
      <c r="S426" s="98"/>
      <c r="V426" s="98"/>
      <c r="Y426" s="98"/>
      <c r="AM426" s="100"/>
      <c r="AN426" s="100"/>
      <c r="AP426" s="100"/>
      <c r="AQ426" s="100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</row>
    <row r="427" spans="1:71" s="99" customFormat="1" x14ac:dyDescent="0.35">
      <c r="A427" s="97"/>
      <c r="B427" s="43"/>
      <c r="C427" s="43"/>
      <c r="D427" s="43"/>
      <c r="E427" s="43"/>
      <c r="F427" s="43"/>
      <c r="G427" s="43"/>
      <c r="H427" s="43"/>
      <c r="I427" s="43"/>
      <c r="J427" s="98"/>
      <c r="M427" s="98"/>
      <c r="P427" s="98"/>
      <c r="S427" s="98"/>
      <c r="V427" s="98"/>
      <c r="Y427" s="98"/>
      <c r="AM427" s="100"/>
      <c r="AN427" s="100"/>
      <c r="AP427" s="100"/>
      <c r="AQ427" s="100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</row>
    <row r="428" spans="1:71" s="99" customFormat="1" x14ac:dyDescent="0.35">
      <c r="A428" s="97"/>
      <c r="B428" s="43"/>
      <c r="C428" s="43"/>
      <c r="D428" s="43"/>
      <c r="E428" s="43"/>
      <c r="F428" s="43"/>
      <c r="G428" s="43"/>
      <c r="H428" s="43"/>
      <c r="I428" s="43"/>
      <c r="J428" s="98"/>
      <c r="M428" s="98"/>
      <c r="P428" s="98"/>
      <c r="S428" s="98"/>
      <c r="V428" s="98"/>
      <c r="Y428" s="98"/>
      <c r="AM428" s="100"/>
      <c r="AN428" s="100"/>
      <c r="AP428" s="100"/>
      <c r="AQ428" s="100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</row>
    <row r="429" spans="1:71" s="99" customFormat="1" x14ac:dyDescent="0.35">
      <c r="A429" s="97"/>
      <c r="B429" s="43"/>
      <c r="C429" s="43"/>
      <c r="D429" s="43"/>
      <c r="E429" s="43"/>
      <c r="F429" s="43"/>
      <c r="G429" s="43"/>
      <c r="H429" s="43"/>
      <c r="I429" s="43"/>
      <c r="J429" s="98"/>
      <c r="M429" s="98"/>
      <c r="P429" s="98"/>
      <c r="S429" s="98"/>
      <c r="V429" s="98"/>
      <c r="Y429" s="98"/>
      <c r="AM429" s="100"/>
      <c r="AN429" s="100"/>
      <c r="AP429" s="100"/>
      <c r="AQ429" s="100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</row>
    <row r="430" spans="1:71" s="99" customFormat="1" x14ac:dyDescent="0.35">
      <c r="A430" s="97"/>
      <c r="B430" s="43"/>
      <c r="C430" s="43"/>
      <c r="D430" s="43"/>
      <c r="E430" s="43"/>
      <c r="F430" s="43"/>
      <c r="G430" s="43"/>
      <c r="H430" s="43"/>
      <c r="I430" s="43"/>
      <c r="J430" s="98"/>
      <c r="M430" s="98"/>
      <c r="P430" s="98"/>
      <c r="S430" s="98"/>
      <c r="V430" s="98"/>
      <c r="Y430" s="98"/>
      <c r="AM430" s="100"/>
      <c r="AN430" s="100"/>
      <c r="AP430" s="100"/>
      <c r="AQ430" s="100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</row>
    <row r="431" spans="1:71" s="99" customFormat="1" x14ac:dyDescent="0.35">
      <c r="A431" s="97"/>
      <c r="B431" s="43"/>
      <c r="C431" s="43"/>
      <c r="D431" s="43"/>
      <c r="E431" s="43"/>
      <c r="F431" s="43"/>
      <c r="G431" s="43"/>
      <c r="H431" s="43"/>
      <c r="I431" s="43"/>
      <c r="J431" s="98"/>
      <c r="M431" s="98"/>
      <c r="P431" s="98"/>
      <c r="S431" s="98"/>
      <c r="V431" s="98"/>
      <c r="Y431" s="98"/>
      <c r="AM431" s="100"/>
      <c r="AN431" s="100"/>
      <c r="AP431" s="100"/>
      <c r="AQ431" s="100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</row>
    <row r="432" spans="1:71" s="99" customFormat="1" x14ac:dyDescent="0.35">
      <c r="A432" s="97"/>
      <c r="B432" s="43"/>
      <c r="C432" s="43"/>
      <c r="D432" s="43"/>
      <c r="E432" s="43"/>
      <c r="F432" s="43"/>
      <c r="G432" s="43"/>
      <c r="H432" s="43"/>
      <c r="I432" s="43"/>
      <c r="J432" s="98"/>
      <c r="M432" s="98"/>
      <c r="P432" s="98"/>
      <c r="S432" s="98"/>
      <c r="V432" s="98"/>
      <c r="Y432" s="98"/>
      <c r="AM432" s="100"/>
      <c r="AN432" s="100"/>
      <c r="AP432" s="100"/>
      <c r="AQ432" s="100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</row>
    <row r="433" spans="1:71" s="99" customFormat="1" x14ac:dyDescent="0.35">
      <c r="A433" s="97"/>
      <c r="B433" s="43"/>
      <c r="C433" s="43"/>
      <c r="D433" s="43"/>
      <c r="E433" s="43"/>
      <c r="F433" s="43"/>
      <c r="G433" s="43"/>
      <c r="H433" s="43"/>
      <c r="I433" s="43"/>
      <c r="J433" s="98"/>
      <c r="M433" s="98"/>
      <c r="P433" s="98"/>
      <c r="S433" s="98"/>
      <c r="V433" s="98"/>
      <c r="Y433" s="98"/>
      <c r="AM433" s="100"/>
      <c r="AN433" s="100"/>
      <c r="AP433" s="100"/>
      <c r="AQ433" s="100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</row>
    <row r="434" spans="1:71" s="99" customFormat="1" x14ac:dyDescent="0.35">
      <c r="A434" s="97"/>
      <c r="B434" s="43"/>
      <c r="C434" s="43"/>
      <c r="D434" s="43"/>
      <c r="E434" s="43"/>
      <c r="F434" s="43"/>
      <c r="G434" s="43"/>
      <c r="H434" s="43"/>
      <c r="I434" s="43"/>
      <c r="J434" s="98"/>
      <c r="M434" s="98"/>
      <c r="P434" s="98"/>
      <c r="S434" s="98"/>
      <c r="V434" s="98"/>
      <c r="Y434" s="98"/>
      <c r="AM434" s="100"/>
      <c r="AN434" s="100"/>
      <c r="AP434" s="100"/>
      <c r="AQ434" s="100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</row>
    <row r="435" spans="1:71" s="99" customFormat="1" x14ac:dyDescent="0.35">
      <c r="A435" s="97"/>
      <c r="B435" s="43"/>
      <c r="C435" s="43"/>
      <c r="D435" s="43"/>
      <c r="E435" s="43"/>
      <c r="F435" s="43"/>
      <c r="G435" s="43"/>
      <c r="H435" s="43"/>
      <c r="I435" s="43"/>
      <c r="J435" s="98"/>
      <c r="M435" s="98"/>
      <c r="P435" s="98"/>
      <c r="S435" s="98"/>
      <c r="V435" s="98"/>
      <c r="Y435" s="98"/>
      <c r="AM435" s="100"/>
      <c r="AN435" s="100"/>
      <c r="AP435" s="100"/>
      <c r="AQ435" s="100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</row>
    <row r="436" spans="1:71" s="99" customFormat="1" x14ac:dyDescent="0.35">
      <c r="A436" s="97"/>
      <c r="B436" s="43"/>
      <c r="C436" s="43"/>
      <c r="D436" s="43"/>
      <c r="E436" s="43"/>
      <c r="F436" s="43"/>
      <c r="G436" s="43"/>
      <c r="H436" s="43"/>
      <c r="I436" s="43"/>
      <c r="J436" s="98"/>
      <c r="M436" s="98"/>
      <c r="P436" s="98"/>
      <c r="S436" s="98"/>
      <c r="V436" s="98"/>
      <c r="Y436" s="98"/>
      <c r="AM436" s="100"/>
      <c r="AN436" s="100"/>
      <c r="AP436" s="100"/>
      <c r="AQ436" s="100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</row>
    <row r="437" spans="1:71" s="99" customFormat="1" x14ac:dyDescent="0.35">
      <c r="A437" s="97"/>
      <c r="B437" s="43"/>
      <c r="C437" s="43"/>
      <c r="D437" s="43"/>
      <c r="E437" s="43"/>
      <c r="F437" s="43"/>
      <c r="G437" s="43"/>
      <c r="H437" s="43"/>
      <c r="I437" s="43"/>
      <c r="J437" s="98"/>
      <c r="M437" s="98"/>
      <c r="P437" s="98"/>
      <c r="S437" s="98"/>
      <c r="V437" s="98"/>
      <c r="Y437" s="98"/>
      <c r="AM437" s="100"/>
      <c r="AN437" s="100"/>
      <c r="AP437" s="100"/>
      <c r="AQ437" s="100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49D8-66CD-4D0F-AB26-D4653263EF52}">
  <sheetPr>
    <pageSetUpPr fitToPage="1"/>
  </sheetPr>
  <dimension ref="A1:L11"/>
  <sheetViews>
    <sheetView view="pageBreakPreview" zoomScaleNormal="100" zoomScaleSheetLayoutView="100" workbookViewId="0"/>
  </sheetViews>
  <sheetFormatPr defaultRowHeight="14.5" x14ac:dyDescent="0.35"/>
  <cols>
    <col min="1" max="12" width="17.6328125" style="101" customWidth="1"/>
    <col min="13" max="16384" width="8.7265625" style="101"/>
  </cols>
  <sheetData>
    <row r="1" spans="1:12" x14ac:dyDescent="0.35">
      <c r="A1" s="1" t="s">
        <v>0</v>
      </c>
    </row>
    <row r="3" spans="1:12" x14ac:dyDescent="0.35">
      <c r="A3" s="102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</v>
      </c>
    </row>
    <row r="4" spans="1:12" x14ac:dyDescent="0.35">
      <c r="A4" s="105" t="s">
        <v>176</v>
      </c>
      <c r="B4" s="106" t="s">
        <v>177</v>
      </c>
      <c r="C4" s="106">
        <v>2021</v>
      </c>
      <c r="D4" s="106">
        <v>2022</v>
      </c>
      <c r="E4" s="106">
        <v>2023</v>
      </c>
      <c r="F4" s="106">
        <v>2024</v>
      </c>
      <c r="G4" s="106">
        <v>2025</v>
      </c>
      <c r="H4" s="106">
        <v>2026</v>
      </c>
      <c r="I4" s="106"/>
      <c r="J4" s="106">
        <v>2027</v>
      </c>
      <c r="K4" s="106"/>
      <c r="L4" s="106" t="s">
        <v>9</v>
      </c>
    </row>
    <row r="5" spans="1:12" ht="29" x14ac:dyDescent="0.35">
      <c r="A5" s="105"/>
      <c r="B5" s="106"/>
      <c r="C5" s="106"/>
      <c r="D5" s="106"/>
      <c r="E5" s="106"/>
      <c r="F5" s="106"/>
      <c r="G5" s="106"/>
      <c r="H5" s="107" t="s">
        <v>178</v>
      </c>
      <c r="I5" s="107" t="s">
        <v>179</v>
      </c>
      <c r="J5" s="107" t="s">
        <v>178</v>
      </c>
      <c r="K5" s="107" t="s">
        <v>179</v>
      </c>
      <c r="L5" s="106"/>
    </row>
    <row r="6" spans="1:12" x14ac:dyDescent="0.35">
      <c r="A6" s="108" t="s">
        <v>4</v>
      </c>
      <c r="B6" s="109" t="s">
        <v>18</v>
      </c>
      <c r="C6" s="110">
        <v>0</v>
      </c>
      <c r="D6" s="110">
        <v>8390204</v>
      </c>
      <c r="E6" s="110">
        <v>8667640</v>
      </c>
      <c r="F6" s="110">
        <v>9014243</v>
      </c>
      <c r="G6" s="110">
        <v>9380851</v>
      </c>
      <c r="H6" s="110">
        <v>4071302</v>
      </c>
      <c r="I6" s="110">
        <v>4071301</v>
      </c>
      <c r="J6" s="110">
        <v>4275629</v>
      </c>
      <c r="K6" s="110">
        <v>4275629</v>
      </c>
      <c r="L6" s="111">
        <f>SUM(C6:K6)</f>
        <v>52146799</v>
      </c>
    </row>
    <row r="7" spans="1:12" x14ac:dyDescent="0.35">
      <c r="A7" s="108" t="s">
        <v>4</v>
      </c>
      <c r="B7" s="109" t="s">
        <v>17</v>
      </c>
      <c r="C7" s="110">
        <v>0</v>
      </c>
      <c r="D7" s="110">
        <v>71161344</v>
      </c>
      <c r="E7" s="110">
        <v>73559627</v>
      </c>
      <c r="F7" s="110">
        <v>76565942</v>
      </c>
      <c r="G7" s="110">
        <v>79746893</v>
      </c>
      <c r="H7" s="110">
        <v>34665005</v>
      </c>
      <c r="I7" s="110">
        <v>34665006</v>
      </c>
      <c r="J7" s="110">
        <v>36438969</v>
      </c>
      <c r="K7" s="110">
        <v>36438969</v>
      </c>
      <c r="L7" s="111">
        <f>SUM(C7:K7)</f>
        <v>443241755</v>
      </c>
    </row>
    <row r="8" spans="1:12" x14ac:dyDescent="0.35">
      <c r="A8" s="108" t="s">
        <v>6</v>
      </c>
      <c r="B8" s="109" t="s">
        <v>17</v>
      </c>
      <c r="C8" s="110">
        <f>C9+C10</f>
        <v>0</v>
      </c>
      <c r="D8" s="110">
        <f t="shared" ref="D8:K8" si="0">D9+D10</f>
        <v>46516443</v>
      </c>
      <c r="E8" s="110">
        <f t="shared" si="0"/>
        <v>47263637</v>
      </c>
      <c r="F8" s="110">
        <f t="shared" si="0"/>
        <v>10158834</v>
      </c>
      <c r="G8" s="110">
        <f t="shared" si="0"/>
        <v>10323272</v>
      </c>
      <c r="H8" s="110">
        <f t="shared" si="0"/>
        <v>4277038</v>
      </c>
      <c r="I8" s="110">
        <f t="shared" si="0"/>
        <v>4277038</v>
      </c>
      <c r="J8" s="110">
        <f t="shared" si="0"/>
        <v>4362579</v>
      </c>
      <c r="K8" s="110">
        <f t="shared" si="0"/>
        <v>4362579</v>
      </c>
      <c r="L8" s="111">
        <f>SUM(C8:K8)</f>
        <v>131541420</v>
      </c>
    </row>
    <row r="9" spans="1:12" ht="43.5" x14ac:dyDescent="0.35">
      <c r="A9" s="112" t="s">
        <v>180</v>
      </c>
      <c r="B9" s="113" t="s">
        <v>17</v>
      </c>
      <c r="C9" s="114">
        <v>0</v>
      </c>
      <c r="D9" s="114">
        <v>9839567</v>
      </c>
      <c r="E9" s="114">
        <v>9997620</v>
      </c>
      <c r="F9" s="114">
        <v>10158834</v>
      </c>
      <c r="G9" s="114">
        <v>10323272</v>
      </c>
      <c r="H9" s="114">
        <v>4277038</v>
      </c>
      <c r="I9" s="114">
        <v>4277038</v>
      </c>
      <c r="J9" s="114">
        <v>4362579</v>
      </c>
      <c r="K9" s="114">
        <v>4362579</v>
      </c>
      <c r="L9" s="115">
        <f t="shared" ref="L9:L11" si="1">SUM(C9:K9)</f>
        <v>57598527</v>
      </c>
    </row>
    <row r="10" spans="1:12" ht="43.5" x14ac:dyDescent="0.35">
      <c r="A10" s="112" t="s">
        <v>181</v>
      </c>
      <c r="B10" s="113" t="s">
        <v>17</v>
      </c>
      <c r="C10" s="114">
        <v>0</v>
      </c>
      <c r="D10" s="114">
        <v>36676876</v>
      </c>
      <c r="E10" s="114">
        <v>37266017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5">
        <f t="shared" si="1"/>
        <v>73942893</v>
      </c>
    </row>
    <row r="11" spans="1:12" x14ac:dyDescent="0.35">
      <c r="A11" s="116" t="s">
        <v>9</v>
      </c>
      <c r="B11" s="107"/>
      <c r="C11" s="117">
        <f>SUM(C6:C8)</f>
        <v>0</v>
      </c>
      <c r="D11" s="117">
        <f t="shared" ref="D11:K11" si="2">SUM(D6:D8)</f>
        <v>126067991</v>
      </c>
      <c r="E11" s="117">
        <f t="shared" si="2"/>
        <v>129490904</v>
      </c>
      <c r="F11" s="117">
        <f t="shared" si="2"/>
        <v>95739019</v>
      </c>
      <c r="G11" s="117">
        <f t="shared" si="2"/>
        <v>99451016</v>
      </c>
      <c r="H11" s="117">
        <f t="shared" si="2"/>
        <v>43013345</v>
      </c>
      <c r="I11" s="117">
        <f t="shared" si="2"/>
        <v>43013345</v>
      </c>
      <c r="J11" s="117">
        <f t="shared" si="2"/>
        <v>45077177</v>
      </c>
      <c r="K11" s="117">
        <f t="shared" si="2"/>
        <v>45077177</v>
      </c>
      <c r="L11" s="117">
        <f t="shared" si="1"/>
        <v>626929974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PSK_FP_SO_MH_SR_v_1_2</vt:lpstr>
      <vt:lpstr>PSK_FP_SO_MH_SR_v_1_2_zavazky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2024-04-22T15:10:10Z</dcterms:created>
  <dcterms:modified xsi:type="dcterms:W3CDTF">2024-04-22T15:10:58Z</dcterms:modified>
</cp:coreProperties>
</file>