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2021-2027\Informácie o zaslaní prehľadu uhradených ŽoP\PSK\12 - 26.4.2024\"/>
    </mc:Choice>
  </mc:AlternateContent>
  <bookViews>
    <workbookView xWindow="0" yWindow="0" windowWidth="28800" windowHeight="11880"/>
  </bookViews>
  <sheets>
    <sheet name="Program SK" sheetId="1" r:id="rId1"/>
    <sheet name="pomocna tabulka" sheetId="2" state="hidden" r:id="rId2"/>
    <sheet name="INTERREG VI-SK-CZ" sheetId="5" state="hidden" r:id="rId3"/>
    <sheet name="INTERREG VI-SK-AT" sheetId="6" state="hidden" r:id="rId4"/>
    <sheet name="INTERREG VI HU-PL-NEXT" sheetId="7" state="hidden" r:id="rId5"/>
    <sheet name="INTERREG CE a DRP" sheetId="3" state="hidden" r:id="rId6"/>
  </sheets>
  <definedNames>
    <definedName name="_xlnm._FilterDatabase" localSheetId="5" hidden="1">'INTERREG CE a DRP'!$A$4:$H$12</definedName>
    <definedName name="_xlnm._FilterDatabase" localSheetId="4" hidden="1">'INTERREG VI HU-PL-NEXT'!$A$4:$H$4</definedName>
    <definedName name="_xlnm._FilterDatabase" localSheetId="3" hidden="1">'INTERREG VI-SK-AT'!$A$4:$H$8</definedName>
    <definedName name="_xlnm._FilterDatabase" localSheetId="2" hidden="1">'INTERREG VI-SK-CZ'!$A$4:$H$8</definedName>
    <definedName name="_xlnm._FilterDatabase" localSheetId="0" hidden="1">'Program SK'!$A$3:$N$3</definedName>
    <definedName name="_xlnm.Print_Area" localSheetId="5">'INTERREG CE a DRP'!$A$1:$H$16</definedName>
    <definedName name="_xlnm.Print_Area" localSheetId="4">'INTERREG VI HU-PL-NEXT'!$A$1:$F$13</definedName>
    <definedName name="_xlnm.Print_Area" localSheetId="3">'INTERREG VI-SK-AT'!$A$1:$H$16</definedName>
    <definedName name="_xlnm.Print_Area" localSheetId="2">'INTERREG VI-SK-CZ'!$A$1:$H$16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33" i="1" l="1"/>
  <c r="K628" i="1"/>
  <c r="K629" i="1"/>
  <c r="K630" i="1"/>
  <c r="K631" i="1"/>
  <c r="F630" i="1"/>
  <c r="K624" i="1"/>
  <c r="F624" i="1"/>
  <c r="E624" i="1"/>
  <c r="K627" i="1"/>
  <c r="E23" i="3"/>
  <c r="D23" i="3"/>
  <c r="E898" i="1"/>
  <c r="F898" i="1"/>
  <c r="K898" i="1"/>
  <c r="E899" i="1"/>
  <c r="F899" i="1"/>
  <c r="K899" i="1"/>
  <c r="E900" i="1"/>
  <c r="F900" i="1"/>
  <c r="K900" i="1"/>
  <c r="E901" i="1"/>
  <c r="F901" i="1"/>
  <c r="K901" i="1"/>
  <c r="E902" i="1"/>
  <c r="F902" i="1"/>
  <c r="K902" i="1"/>
  <c r="E903" i="1"/>
  <c r="F903" i="1"/>
  <c r="K903" i="1"/>
  <c r="E904" i="1"/>
  <c r="F904" i="1"/>
  <c r="K904" i="1"/>
  <c r="E905" i="1"/>
  <c r="F905" i="1"/>
  <c r="K905" i="1"/>
  <c r="E906" i="1"/>
  <c r="F906" i="1"/>
  <c r="K906" i="1"/>
  <c r="E907" i="1"/>
  <c r="F907" i="1"/>
  <c r="K907" i="1"/>
  <c r="E908" i="1"/>
  <c r="F908" i="1"/>
  <c r="K908" i="1"/>
  <c r="E909" i="1"/>
  <c r="F909" i="1"/>
  <c r="K909" i="1"/>
  <c r="E910" i="1"/>
  <c r="F910" i="1"/>
  <c r="K910" i="1"/>
  <c r="E911" i="1"/>
  <c r="F911" i="1"/>
  <c r="K911" i="1"/>
  <c r="E912" i="1"/>
  <c r="F912" i="1"/>
  <c r="K912" i="1"/>
  <c r="E913" i="1"/>
  <c r="F913" i="1"/>
  <c r="K913" i="1"/>
  <c r="E914" i="1"/>
  <c r="F914" i="1"/>
  <c r="K914" i="1"/>
  <c r="E915" i="1"/>
  <c r="F915" i="1"/>
  <c r="K915" i="1"/>
  <c r="E916" i="1"/>
  <c r="F916" i="1"/>
  <c r="K916" i="1"/>
  <c r="E917" i="1"/>
  <c r="F917" i="1"/>
  <c r="K917" i="1"/>
  <c r="E918" i="1"/>
  <c r="F918" i="1"/>
  <c r="K918" i="1"/>
  <c r="E919" i="1"/>
  <c r="F919" i="1"/>
  <c r="K919" i="1"/>
  <c r="E920" i="1"/>
  <c r="F920" i="1"/>
  <c r="K920" i="1"/>
  <c r="E921" i="1"/>
  <c r="F921" i="1"/>
  <c r="K921" i="1"/>
  <c r="E922" i="1"/>
  <c r="F922" i="1"/>
  <c r="K922" i="1"/>
  <c r="E923" i="1"/>
  <c r="F923" i="1"/>
  <c r="K923" i="1"/>
  <c r="E924" i="1"/>
  <c r="F924" i="1"/>
  <c r="K924" i="1"/>
  <c r="E925" i="1"/>
  <c r="F925" i="1"/>
  <c r="K925" i="1"/>
  <c r="E926" i="1"/>
  <c r="F926" i="1"/>
  <c r="K926" i="1"/>
  <c r="E927" i="1"/>
  <c r="F927" i="1"/>
  <c r="K927" i="1"/>
  <c r="E928" i="1"/>
  <c r="F928" i="1"/>
  <c r="K928" i="1"/>
  <c r="E929" i="1"/>
  <c r="F929" i="1"/>
  <c r="K929" i="1"/>
  <c r="E930" i="1"/>
  <c r="F930" i="1"/>
  <c r="K930" i="1"/>
  <c r="E931" i="1"/>
  <c r="F931" i="1"/>
  <c r="K931" i="1"/>
  <c r="E932" i="1"/>
  <c r="F932" i="1"/>
  <c r="K932" i="1"/>
  <c r="E933" i="1"/>
  <c r="F933" i="1"/>
  <c r="K933" i="1"/>
  <c r="E934" i="1"/>
  <c r="F934" i="1"/>
  <c r="K934" i="1"/>
  <c r="E935" i="1"/>
  <c r="F935" i="1"/>
  <c r="K935" i="1"/>
  <c r="E936" i="1"/>
  <c r="F936" i="1"/>
  <c r="K936" i="1"/>
  <c r="E937" i="1"/>
  <c r="F937" i="1"/>
  <c r="K937" i="1"/>
  <c r="E938" i="1"/>
  <c r="F938" i="1"/>
  <c r="K938" i="1"/>
  <c r="E939" i="1"/>
  <c r="F939" i="1"/>
  <c r="K939" i="1"/>
  <c r="E940" i="1"/>
  <c r="F940" i="1"/>
  <c r="K940" i="1"/>
  <c r="E941" i="1"/>
  <c r="F941" i="1"/>
  <c r="K941" i="1"/>
  <c r="E942" i="1"/>
  <c r="F942" i="1"/>
  <c r="K942" i="1"/>
  <c r="E943" i="1"/>
  <c r="F943" i="1"/>
  <c r="K943" i="1"/>
  <c r="E944" i="1"/>
  <c r="F944" i="1"/>
  <c r="K944" i="1"/>
  <c r="E945" i="1"/>
  <c r="F945" i="1"/>
  <c r="K945" i="1"/>
  <c r="E946" i="1"/>
  <c r="F946" i="1"/>
  <c r="K946" i="1"/>
  <c r="E947" i="1"/>
  <c r="F947" i="1"/>
  <c r="K947" i="1"/>
  <c r="E948" i="1"/>
  <c r="F948" i="1"/>
  <c r="K948" i="1"/>
  <c r="E949" i="1"/>
  <c r="F949" i="1"/>
  <c r="K949" i="1"/>
  <c r="E950" i="1"/>
  <c r="F950" i="1"/>
  <c r="K950" i="1"/>
  <c r="E951" i="1"/>
  <c r="F951" i="1"/>
  <c r="K951" i="1"/>
  <c r="E952" i="1"/>
  <c r="F952" i="1"/>
  <c r="K952" i="1"/>
  <c r="E953" i="1"/>
  <c r="F953" i="1"/>
  <c r="K953" i="1"/>
  <c r="E954" i="1"/>
  <c r="F954" i="1"/>
  <c r="K954" i="1"/>
  <c r="E955" i="1"/>
  <c r="F955" i="1"/>
  <c r="K955" i="1"/>
  <c r="E956" i="1"/>
  <c r="F956" i="1"/>
  <c r="K956" i="1"/>
  <c r="E957" i="1"/>
  <c r="F957" i="1"/>
  <c r="K957" i="1"/>
  <c r="E958" i="1"/>
  <c r="F958" i="1"/>
  <c r="K958" i="1"/>
  <c r="E959" i="1"/>
  <c r="F959" i="1"/>
  <c r="K959" i="1"/>
  <c r="E960" i="1"/>
  <c r="F960" i="1"/>
  <c r="K960" i="1"/>
  <c r="E961" i="1"/>
  <c r="F961" i="1"/>
  <c r="K961" i="1"/>
  <c r="E962" i="1"/>
  <c r="F962" i="1"/>
  <c r="K962" i="1"/>
  <c r="E963" i="1"/>
  <c r="F963" i="1"/>
  <c r="K963" i="1"/>
  <c r="E964" i="1"/>
  <c r="F964" i="1"/>
  <c r="K964" i="1"/>
  <c r="E965" i="1"/>
  <c r="F965" i="1"/>
  <c r="K965" i="1"/>
  <c r="E966" i="1"/>
  <c r="F966" i="1"/>
  <c r="K966" i="1"/>
  <c r="E967" i="1"/>
  <c r="F967" i="1"/>
  <c r="K967" i="1"/>
  <c r="E968" i="1"/>
  <c r="F968" i="1"/>
  <c r="K968" i="1"/>
  <c r="E969" i="1"/>
  <c r="F969" i="1"/>
  <c r="K969" i="1"/>
  <c r="E970" i="1"/>
  <c r="F970" i="1"/>
  <c r="K970" i="1"/>
  <c r="E971" i="1"/>
  <c r="F971" i="1"/>
  <c r="K971" i="1"/>
  <c r="E972" i="1"/>
  <c r="F972" i="1"/>
  <c r="K972" i="1"/>
  <c r="E973" i="1"/>
  <c r="F973" i="1"/>
  <c r="K973" i="1"/>
  <c r="E974" i="1"/>
  <c r="F974" i="1"/>
  <c r="K974" i="1"/>
  <c r="E975" i="1"/>
  <c r="F975" i="1"/>
  <c r="K975" i="1"/>
  <c r="E976" i="1"/>
  <c r="F976" i="1"/>
  <c r="K976" i="1"/>
  <c r="E977" i="1"/>
  <c r="F977" i="1"/>
  <c r="K977" i="1"/>
  <c r="E978" i="1"/>
  <c r="F978" i="1"/>
  <c r="K978" i="1"/>
  <c r="E979" i="1"/>
  <c r="F979" i="1"/>
  <c r="K979" i="1"/>
  <c r="E980" i="1"/>
  <c r="F980" i="1"/>
  <c r="K980" i="1"/>
  <c r="E981" i="1"/>
  <c r="F981" i="1"/>
  <c r="K981" i="1"/>
  <c r="E982" i="1"/>
  <c r="F982" i="1"/>
  <c r="K982" i="1"/>
  <c r="E983" i="1"/>
  <c r="F983" i="1"/>
  <c r="K983" i="1"/>
  <c r="E984" i="1"/>
  <c r="F984" i="1"/>
  <c r="K984" i="1"/>
  <c r="E985" i="1"/>
  <c r="F985" i="1"/>
  <c r="K985" i="1"/>
  <c r="E986" i="1"/>
  <c r="F986" i="1"/>
  <c r="K986" i="1"/>
  <c r="E987" i="1"/>
  <c r="F987" i="1"/>
  <c r="K987" i="1"/>
  <c r="E988" i="1"/>
  <c r="F988" i="1"/>
  <c r="K988" i="1"/>
  <c r="E989" i="1"/>
  <c r="F989" i="1"/>
  <c r="K989" i="1"/>
  <c r="E990" i="1"/>
  <c r="F990" i="1"/>
  <c r="K990" i="1"/>
  <c r="E991" i="1"/>
  <c r="F991" i="1"/>
  <c r="K991" i="1"/>
  <c r="E992" i="1"/>
  <c r="F992" i="1"/>
  <c r="K992" i="1"/>
  <c r="E993" i="1"/>
  <c r="F993" i="1"/>
  <c r="K993" i="1"/>
  <c r="E994" i="1"/>
  <c r="F994" i="1"/>
  <c r="K994" i="1"/>
  <c r="E995" i="1"/>
  <c r="F995" i="1"/>
  <c r="K995" i="1"/>
  <c r="E996" i="1"/>
  <c r="F996" i="1"/>
  <c r="K996" i="1"/>
  <c r="E997" i="1"/>
  <c r="F997" i="1"/>
  <c r="K997" i="1"/>
  <c r="E998" i="1"/>
  <c r="F998" i="1"/>
  <c r="K998" i="1"/>
  <c r="E999" i="1"/>
  <c r="F999" i="1"/>
  <c r="K999" i="1"/>
  <c r="E1000" i="1"/>
  <c r="F1000" i="1"/>
  <c r="K1000" i="1"/>
  <c r="E1001" i="1"/>
  <c r="F1001" i="1"/>
  <c r="K1001" i="1"/>
  <c r="E1002" i="1"/>
  <c r="F1002" i="1"/>
  <c r="K1002" i="1"/>
  <c r="E1003" i="1"/>
  <c r="F1003" i="1"/>
  <c r="K1003" i="1"/>
  <c r="E1004" i="1"/>
  <c r="F1004" i="1"/>
  <c r="K1004" i="1"/>
  <c r="E1005" i="1"/>
  <c r="F1005" i="1"/>
  <c r="K1005" i="1"/>
  <c r="E1006" i="1"/>
  <c r="F1006" i="1"/>
  <c r="K1006" i="1"/>
  <c r="E1007" i="1"/>
  <c r="F1007" i="1"/>
  <c r="K1007" i="1"/>
  <c r="E1008" i="1"/>
  <c r="F1008" i="1"/>
  <c r="K1008" i="1"/>
  <c r="E1009" i="1"/>
  <c r="F1009" i="1"/>
  <c r="K1009" i="1"/>
  <c r="E1010" i="1"/>
  <c r="F1010" i="1"/>
  <c r="K1010" i="1"/>
  <c r="E1011" i="1"/>
  <c r="F1011" i="1"/>
  <c r="K1011" i="1"/>
  <c r="E1012" i="1"/>
  <c r="F1012" i="1"/>
  <c r="K1012" i="1"/>
  <c r="E1013" i="1"/>
  <c r="F1013" i="1"/>
  <c r="K1013" i="1"/>
  <c r="E1014" i="1"/>
  <c r="F1014" i="1"/>
  <c r="K1014" i="1"/>
  <c r="E1015" i="1"/>
  <c r="F1015" i="1"/>
  <c r="K1015" i="1"/>
  <c r="E1016" i="1"/>
  <c r="F1016" i="1"/>
  <c r="K1016" i="1"/>
  <c r="E1017" i="1"/>
  <c r="F1017" i="1"/>
  <c r="K1017" i="1"/>
  <c r="E1018" i="1"/>
  <c r="F1018" i="1"/>
  <c r="K1018" i="1"/>
  <c r="E1019" i="1"/>
  <c r="F1019" i="1"/>
  <c r="K1019" i="1"/>
  <c r="E1020" i="1"/>
  <c r="F1020" i="1"/>
  <c r="K1020" i="1"/>
  <c r="E1021" i="1"/>
  <c r="F1021" i="1"/>
  <c r="K1021" i="1"/>
  <c r="E1022" i="1"/>
  <c r="F1022" i="1"/>
  <c r="K1022" i="1"/>
  <c r="E1023" i="1"/>
  <c r="F1023" i="1"/>
  <c r="K1023" i="1"/>
  <c r="E1024" i="1"/>
  <c r="F1024" i="1"/>
  <c r="K1024" i="1"/>
  <c r="E1025" i="1"/>
  <c r="F1025" i="1"/>
  <c r="K1025" i="1"/>
  <c r="E1026" i="1"/>
  <c r="F1026" i="1"/>
  <c r="K1026" i="1"/>
  <c r="E1027" i="1"/>
  <c r="F1027" i="1"/>
  <c r="K1027" i="1"/>
  <c r="E1028" i="1"/>
  <c r="F1028" i="1"/>
  <c r="K1028" i="1"/>
  <c r="E1029" i="1"/>
  <c r="F1029" i="1"/>
  <c r="K1029" i="1"/>
  <c r="E1030" i="1"/>
  <c r="F1030" i="1"/>
  <c r="K1030" i="1"/>
  <c r="E1031" i="1"/>
  <c r="F1031" i="1"/>
  <c r="K1031" i="1"/>
  <c r="E1032" i="1"/>
  <c r="F1032" i="1"/>
  <c r="K1032" i="1"/>
  <c r="E1033" i="1"/>
  <c r="F1033" i="1"/>
  <c r="K1033" i="1"/>
  <c r="E1034" i="1"/>
  <c r="F1034" i="1"/>
  <c r="K1034" i="1"/>
  <c r="E1035" i="1"/>
  <c r="F1035" i="1"/>
  <c r="K1035" i="1"/>
  <c r="E1036" i="1"/>
  <c r="F1036" i="1"/>
  <c r="K1036" i="1"/>
  <c r="E1037" i="1"/>
  <c r="F1037" i="1"/>
  <c r="K1037" i="1"/>
  <c r="E1038" i="1"/>
  <c r="F1038" i="1"/>
  <c r="K1038" i="1"/>
  <c r="E1039" i="1"/>
  <c r="F1039" i="1"/>
  <c r="K1039" i="1"/>
  <c r="E1040" i="1"/>
  <c r="F1040" i="1"/>
  <c r="K1040" i="1"/>
  <c r="E1041" i="1"/>
  <c r="F1041" i="1"/>
  <c r="K1041" i="1"/>
  <c r="E1042" i="1"/>
  <c r="F1042" i="1"/>
  <c r="K1042" i="1"/>
  <c r="E1043" i="1"/>
  <c r="F1043" i="1"/>
  <c r="K1043" i="1"/>
  <c r="E1044" i="1"/>
  <c r="F1044" i="1"/>
  <c r="K1044" i="1"/>
  <c r="E1045" i="1"/>
  <c r="F1045" i="1"/>
  <c r="K1045" i="1"/>
  <c r="E1046" i="1"/>
  <c r="F1046" i="1"/>
  <c r="K1046" i="1"/>
  <c r="E1047" i="1"/>
  <c r="F1047" i="1"/>
  <c r="K1047" i="1"/>
  <c r="E1048" i="1"/>
  <c r="F1048" i="1"/>
  <c r="K1048" i="1"/>
  <c r="E1049" i="1"/>
  <c r="F1049" i="1"/>
  <c r="K1049" i="1"/>
  <c r="E1050" i="1"/>
  <c r="F1050" i="1"/>
  <c r="K1050" i="1"/>
  <c r="E1051" i="1"/>
  <c r="F1051" i="1"/>
  <c r="K1051" i="1"/>
  <c r="E1052" i="1"/>
  <c r="F1052" i="1"/>
  <c r="K1052" i="1"/>
  <c r="E1053" i="1"/>
  <c r="F1053" i="1"/>
  <c r="K1053" i="1"/>
  <c r="E1054" i="1"/>
  <c r="F1054" i="1"/>
  <c r="K1054" i="1"/>
  <c r="E1055" i="1"/>
  <c r="F1055" i="1"/>
  <c r="K1055" i="1"/>
  <c r="E1056" i="1"/>
  <c r="F1056" i="1"/>
  <c r="K1056" i="1"/>
  <c r="E1057" i="1"/>
  <c r="F1057" i="1"/>
  <c r="K1057" i="1"/>
  <c r="E1058" i="1"/>
  <c r="F1058" i="1"/>
  <c r="K1058" i="1"/>
  <c r="E1059" i="1"/>
  <c r="F1059" i="1"/>
  <c r="K1059" i="1"/>
  <c r="E1060" i="1"/>
  <c r="F1060" i="1"/>
  <c r="K1060" i="1"/>
  <c r="E1061" i="1"/>
  <c r="F1061" i="1"/>
  <c r="K1061" i="1"/>
  <c r="E1062" i="1"/>
  <c r="F1062" i="1"/>
  <c r="K1062" i="1"/>
  <c r="E1063" i="1"/>
  <c r="F1063" i="1"/>
  <c r="K1063" i="1"/>
  <c r="E1064" i="1"/>
  <c r="F1064" i="1"/>
  <c r="K1064" i="1"/>
  <c r="E1065" i="1"/>
  <c r="F1065" i="1"/>
  <c r="K1065" i="1"/>
  <c r="E1066" i="1"/>
  <c r="F1066" i="1"/>
  <c r="K1066" i="1"/>
  <c r="E1067" i="1"/>
  <c r="F1067" i="1"/>
  <c r="K1067" i="1"/>
  <c r="E1068" i="1"/>
  <c r="F1068" i="1"/>
  <c r="K1068" i="1"/>
  <c r="E1069" i="1"/>
  <c r="F1069" i="1"/>
  <c r="K1069" i="1"/>
  <c r="E1070" i="1"/>
  <c r="F1070" i="1"/>
  <c r="K1070" i="1"/>
  <c r="E1071" i="1"/>
  <c r="F1071" i="1"/>
  <c r="K1071" i="1"/>
  <c r="E1072" i="1"/>
  <c r="F1072" i="1"/>
  <c r="K1072" i="1"/>
  <c r="E1073" i="1"/>
  <c r="F1073" i="1"/>
  <c r="K1073" i="1"/>
  <c r="E1074" i="1"/>
  <c r="F1074" i="1"/>
  <c r="K1074" i="1"/>
  <c r="E1075" i="1"/>
  <c r="F1075" i="1"/>
  <c r="K1075" i="1"/>
  <c r="E1076" i="1"/>
  <c r="F1076" i="1"/>
  <c r="K1076" i="1"/>
  <c r="E1077" i="1"/>
  <c r="F1077" i="1"/>
  <c r="K1077" i="1"/>
  <c r="E1078" i="1"/>
  <c r="F1078" i="1"/>
  <c r="K1078" i="1"/>
  <c r="E1079" i="1"/>
  <c r="F1079" i="1"/>
  <c r="K1079" i="1"/>
  <c r="E1080" i="1"/>
  <c r="F1080" i="1"/>
  <c r="K1080" i="1"/>
  <c r="E1081" i="1"/>
  <c r="F1081" i="1"/>
  <c r="K1081" i="1"/>
  <c r="E1082" i="1"/>
  <c r="F1082" i="1"/>
  <c r="K1082" i="1"/>
  <c r="E1083" i="1"/>
  <c r="F1083" i="1"/>
  <c r="K1083" i="1"/>
  <c r="E1084" i="1"/>
  <c r="F1084" i="1"/>
  <c r="K1084" i="1"/>
  <c r="E1085" i="1"/>
  <c r="F1085" i="1"/>
  <c r="K1085" i="1"/>
  <c r="E1086" i="1"/>
  <c r="F1086" i="1"/>
  <c r="K1086" i="1"/>
  <c r="E1087" i="1"/>
  <c r="F1087" i="1"/>
  <c r="K1087" i="1"/>
  <c r="E1088" i="1"/>
  <c r="F1088" i="1"/>
  <c r="K1088" i="1"/>
  <c r="E1089" i="1"/>
  <c r="F1089" i="1"/>
  <c r="K1089" i="1"/>
  <c r="E1090" i="1"/>
  <c r="F1090" i="1"/>
  <c r="K1090" i="1"/>
  <c r="E1091" i="1"/>
  <c r="F1091" i="1"/>
  <c r="K1091" i="1"/>
  <c r="E1092" i="1"/>
  <c r="F1092" i="1"/>
  <c r="K1092" i="1"/>
  <c r="E1093" i="1"/>
  <c r="F1093" i="1"/>
  <c r="K1093" i="1"/>
  <c r="E1094" i="1"/>
  <c r="F1094" i="1"/>
  <c r="K1094" i="1"/>
  <c r="E1095" i="1"/>
  <c r="F1095" i="1"/>
  <c r="K1095" i="1"/>
  <c r="E1096" i="1"/>
  <c r="F1096" i="1"/>
  <c r="K1096" i="1"/>
  <c r="E1097" i="1"/>
  <c r="F1097" i="1"/>
  <c r="K109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5" i="1"/>
  <c r="K626" i="1"/>
  <c r="K632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5" i="1"/>
  <c r="F625" i="1"/>
  <c r="E626" i="1"/>
  <c r="F626" i="1"/>
  <c r="E627" i="1"/>
  <c r="F627" i="1"/>
  <c r="E628" i="1"/>
  <c r="F628" i="1"/>
  <c r="E629" i="1"/>
  <c r="F629" i="1"/>
  <c r="E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K606" i="1"/>
  <c r="K607" i="1"/>
  <c r="F607" i="1"/>
  <c r="F608" i="1"/>
  <c r="E607" i="1"/>
  <c r="E608" i="1"/>
  <c r="K605" i="1"/>
  <c r="K604" i="1"/>
  <c r="K603" i="1"/>
  <c r="F603" i="1"/>
  <c r="F604" i="1"/>
  <c r="F605" i="1"/>
  <c r="F606" i="1"/>
  <c r="E603" i="1"/>
  <c r="E604" i="1"/>
  <c r="E605" i="1"/>
  <c r="E606" i="1"/>
  <c r="K602" i="1"/>
  <c r="F602" i="1"/>
  <c r="E602" i="1"/>
  <c r="K601" i="1"/>
  <c r="F601" i="1"/>
  <c r="E601" i="1"/>
  <c r="E22" i="3"/>
  <c r="D22" i="3"/>
  <c r="E369" i="1"/>
  <c r="F369" i="1"/>
  <c r="K369" i="1"/>
  <c r="E370" i="1"/>
  <c r="F370" i="1"/>
  <c r="K370" i="1"/>
  <c r="E371" i="1"/>
  <c r="F371" i="1"/>
  <c r="K371" i="1"/>
  <c r="E372" i="1"/>
  <c r="F372" i="1"/>
  <c r="K372" i="1"/>
  <c r="E373" i="1"/>
  <c r="F373" i="1"/>
  <c r="K373" i="1"/>
  <c r="E374" i="1"/>
  <c r="F374" i="1"/>
  <c r="K374" i="1"/>
  <c r="E375" i="1"/>
  <c r="F375" i="1"/>
  <c r="K375" i="1"/>
  <c r="E376" i="1"/>
  <c r="F376" i="1"/>
  <c r="K376" i="1"/>
  <c r="E377" i="1"/>
  <c r="F377" i="1"/>
  <c r="K377" i="1"/>
  <c r="E378" i="1"/>
  <c r="F378" i="1"/>
  <c r="K378" i="1"/>
  <c r="E379" i="1"/>
  <c r="F379" i="1"/>
  <c r="K379" i="1"/>
  <c r="E380" i="1"/>
  <c r="F380" i="1"/>
  <c r="K380" i="1"/>
  <c r="E381" i="1"/>
  <c r="F381" i="1"/>
  <c r="K381" i="1"/>
  <c r="E382" i="1"/>
  <c r="F382" i="1"/>
  <c r="K382" i="1"/>
  <c r="E383" i="1"/>
  <c r="F383" i="1"/>
  <c r="K383" i="1"/>
  <c r="E384" i="1"/>
  <c r="F384" i="1"/>
  <c r="K384" i="1"/>
  <c r="E385" i="1"/>
  <c r="F385" i="1"/>
  <c r="K385" i="1"/>
  <c r="E386" i="1"/>
  <c r="F386" i="1"/>
  <c r="K386" i="1"/>
  <c r="E387" i="1"/>
  <c r="F387" i="1"/>
  <c r="K387" i="1"/>
  <c r="E388" i="1"/>
  <c r="F388" i="1"/>
  <c r="K388" i="1"/>
  <c r="E389" i="1"/>
  <c r="F389" i="1"/>
  <c r="K389" i="1"/>
  <c r="E390" i="1"/>
  <c r="F390" i="1"/>
  <c r="K390" i="1"/>
  <c r="E391" i="1"/>
  <c r="F391" i="1"/>
  <c r="K391" i="1"/>
  <c r="E392" i="1"/>
  <c r="F392" i="1"/>
  <c r="K392" i="1"/>
  <c r="E393" i="1"/>
  <c r="F393" i="1"/>
  <c r="K393" i="1"/>
  <c r="E394" i="1"/>
  <c r="F394" i="1"/>
  <c r="K394" i="1"/>
  <c r="E395" i="1"/>
  <c r="F395" i="1"/>
  <c r="K395" i="1"/>
  <c r="E396" i="1"/>
  <c r="F396" i="1"/>
  <c r="K396" i="1"/>
  <c r="E397" i="1"/>
  <c r="F397" i="1"/>
  <c r="K397" i="1"/>
  <c r="E398" i="1"/>
  <c r="F398" i="1"/>
  <c r="K398" i="1"/>
  <c r="E399" i="1"/>
  <c r="F399" i="1"/>
  <c r="K399" i="1"/>
  <c r="E400" i="1"/>
  <c r="F400" i="1"/>
  <c r="K400" i="1"/>
  <c r="E401" i="1"/>
  <c r="F401" i="1"/>
  <c r="K401" i="1"/>
  <c r="E402" i="1"/>
  <c r="F402" i="1"/>
  <c r="K402" i="1"/>
  <c r="E403" i="1"/>
  <c r="F403" i="1"/>
  <c r="K403" i="1"/>
  <c r="E404" i="1"/>
  <c r="F404" i="1"/>
  <c r="K404" i="1"/>
  <c r="E405" i="1"/>
  <c r="F405" i="1"/>
  <c r="K405" i="1"/>
  <c r="E406" i="1"/>
  <c r="F406" i="1"/>
  <c r="K406" i="1"/>
  <c r="E407" i="1"/>
  <c r="F407" i="1"/>
  <c r="K407" i="1"/>
  <c r="E408" i="1"/>
  <c r="F408" i="1"/>
  <c r="K408" i="1"/>
  <c r="E409" i="1"/>
  <c r="F409" i="1"/>
  <c r="K409" i="1"/>
  <c r="E410" i="1"/>
  <c r="F410" i="1"/>
  <c r="K410" i="1"/>
  <c r="E411" i="1"/>
  <c r="F411" i="1"/>
  <c r="K411" i="1"/>
  <c r="E412" i="1"/>
  <c r="F412" i="1"/>
  <c r="K412" i="1"/>
  <c r="E413" i="1"/>
  <c r="F413" i="1"/>
  <c r="K413" i="1"/>
  <c r="E414" i="1"/>
  <c r="F414" i="1"/>
  <c r="K414" i="1"/>
  <c r="E415" i="1"/>
  <c r="F415" i="1"/>
  <c r="K415" i="1"/>
  <c r="E416" i="1"/>
  <c r="F416" i="1"/>
  <c r="K416" i="1"/>
  <c r="E417" i="1"/>
  <c r="F417" i="1"/>
  <c r="K417" i="1"/>
  <c r="E418" i="1"/>
  <c r="F418" i="1"/>
  <c r="K418" i="1"/>
  <c r="E419" i="1"/>
  <c r="F419" i="1"/>
  <c r="K419" i="1"/>
  <c r="E420" i="1"/>
  <c r="F420" i="1"/>
  <c r="K420" i="1"/>
  <c r="E421" i="1"/>
  <c r="F421" i="1"/>
  <c r="K421" i="1"/>
  <c r="E422" i="1"/>
  <c r="F422" i="1"/>
  <c r="K422" i="1"/>
  <c r="E423" i="1"/>
  <c r="F423" i="1"/>
  <c r="K423" i="1"/>
  <c r="E424" i="1"/>
  <c r="F424" i="1"/>
  <c r="K424" i="1"/>
  <c r="E425" i="1"/>
  <c r="F425" i="1"/>
  <c r="K425" i="1"/>
  <c r="E426" i="1"/>
  <c r="F426" i="1"/>
  <c r="K426" i="1"/>
  <c r="E427" i="1"/>
  <c r="F427" i="1"/>
  <c r="K427" i="1"/>
  <c r="E428" i="1"/>
  <c r="F428" i="1"/>
  <c r="K428" i="1"/>
  <c r="E429" i="1"/>
  <c r="F429" i="1"/>
  <c r="K429" i="1"/>
  <c r="E430" i="1"/>
  <c r="F430" i="1"/>
  <c r="K430" i="1"/>
  <c r="E431" i="1"/>
  <c r="F431" i="1"/>
  <c r="K431" i="1"/>
  <c r="E432" i="1"/>
  <c r="F432" i="1"/>
  <c r="K432" i="1"/>
  <c r="E433" i="1"/>
  <c r="F433" i="1"/>
  <c r="K433" i="1"/>
  <c r="E434" i="1"/>
  <c r="F434" i="1"/>
  <c r="K434" i="1"/>
  <c r="E435" i="1"/>
  <c r="F435" i="1"/>
  <c r="K435" i="1"/>
  <c r="E436" i="1"/>
  <c r="F436" i="1"/>
  <c r="K436" i="1"/>
  <c r="E437" i="1"/>
  <c r="F437" i="1"/>
  <c r="K437" i="1"/>
  <c r="E438" i="1"/>
  <c r="F438" i="1"/>
  <c r="K438" i="1"/>
  <c r="E439" i="1"/>
  <c r="F439" i="1"/>
  <c r="K439" i="1"/>
  <c r="E440" i="1"/>
  <c r="F440" i="1"/>
  <c r="K440" i="1"/>
  <c r="E441" i="1"/>
  <c r="F441" i="1"/>
  <c r="K441" i="1"/>
  <c r="E442" i="1"/>
  <c r="F442" i="1"/>
  <c r="K442" i="1"/>
  <c r="E443" i="1"/>
  <c r="F443" i="1"/>
  <c r="K443" i="1"/>
  <c r="E444" i="1"/>
  <c r="F444" i="1"/>
  <c r="K444" i="1"/>
  <c r="E445" i="1"/>
  <c r="F445" i="1"/>
  <c r="K445" i="1"/>
  <c r="E446" i="1"/>
  <c r="F446" i="1"/>
  <c r="K446" i="1"/>
  <c r="E447" i="1"/>
  <c r="F447" i="1"/>
  <c r="K447" i="1"/>
  <c r="E448" i="1"/>
  <c r="F448" i="1"/>
  <c r="K448" i="1"/>
  <c r="E449" i="1"/>
  <c r="F449" i="1"/>
  <c r="K449" i="1"/>
  <c r="E450" i="1"/>
  <c r="F450" i="1"/>
  <c r="K450" i="1"/>
  <c r="E451" i="1"/>
  <c r="F451" i="1"/>
  <c r="K451" i="1"/>
  <c r="E452" i="1"/>
  <c r="F452" i="1"/>
  <c r="K452" i="1"/>
  <c r="E453" i="1"/>
  <c r="F453" i="1"/>
  <c r="K453" i="1"/>
  <c r="E454" i="1"/>
  <c r="F454" i="1"/>
  <c r="K454" i="1"/>
  <c r="E455" i="1"/>
  <c r="F455" i="1"/>
  <c r="K455" i="1"/>
  <c r="E456" i="1"/>
  <c r="F456" i="1"/>
  <c r="K456" i="1"/>
  <c r="E457" i="1"/>
  <c r="F457" i="1"/>
  <c r="K457" i="1"/>
  <c r="E458" i="1"/>
  <c r="F458" i="1"/>
  <c r="K458" i="1"/>
  <c r="E459" i="1"/>
  <c r="F459" i="1"/>
  <c r="K459" i="1"/>
  <c r="E460" i="1"/>
  <c r="F460" i="1"/>
  <c r="K460" i="1"/>
  <c r="E461" i="1"/>
  <c r="F461" i="1"/>
  <c r="K461" i="1"/>
  <c r="E462" i="1"/>
  <c r="F462" i="1"/>
  <c r="K462" i="1"/>
  <c r="E463" i="1"/>
  <c r="F463" i="1"/>
  <c r="K463" i="1"/>
  <c r="E464" i="1"/>
  <c r="F464" i="1"/>
  <c r="K464" i="1"/>
  <c r="E465" i="1"/>
  <c r="F465" i="1"/>
  <c r="K465" i="1"/>
  <c r="E466" i="1"/>
  <c r="F466" i="1"/>
  <c r="K466" i="1"/>
  <c r="E467" i="1"/>
  <c r="F467" i="1"/>
  <c r="K467" i="1"/>
  <c r="E468" i="1"/>
  <c r="F468" i="1"/>
  <c r="K468" i="1"/>
  <c r="E469" i="1"/>
  <c r="F469" i="1"/>
  <c r="K469" i="1"/>
  <c r="E470" i="1"/>
  <c r="F470" i="1"/>
  <c r="K470" i="1"/>
  <c r="E471" i="1"/>
  <c r="F471" i="1"/>
  <c r="K471" i="1"/>
  <c r="E472" i="1"/>
  <c r="F472" i="1"/>
  <c r="K472" i="1"/>
  <c r="E473" i="1"/>
  <c r="F473" i="1"/>
  <c r="K473" i="1"/>
  <c r="E474" i="1"/>
  <c r="F474" i="1"/>
  <c r="K474" i="1"/>
  <c r="E475" i="1"/>
  <c r="F475" i="1"/>
  <c r="K475" i="1"/>
  <c r="E476" i="1"/>
  <c r="F476" i="1"/>
  <c r="K476" i="1"/>
  <c r="E477" i="1"/>
  <c r="F477" i="1"/>
  <c r="K477" i="1"/>
  <c r="E478" i="1"/>
  <c r="F478" i="1"/>
  <c r="K478" i="1"/>
  <c r="E479" i="1"/>
  <c r="F479" i="1"/>
  <c r="K479" i="1"/>
  <c r="E480" i="1"/>
  <c r="F480" i="1"/>
  <c r="K480" i="1"/>
  <c r="E481" i="1"/>
  <c r="F481" i="1"/>
  <c r="K481" i="1"/>
  <c r="E482" i="1"/>
  <c r="F482" i="1"/>
  <c r="K482" i="1"/>
  <c r="E483" i="1"/>
  <c r="F483" i="1"/>
  <c r="K483" i="1"/>
  <c r="E484" i="1"/>
  <c r="F484" i="1"/>
  <c r="K484" i="1"/>
  <c r="E485" i="1"/>
  <c r="F485" i="1"/>
  <c r="K485" i="1"/>
  <c r="E486" i="1"/>
  <c r="F486" i="1"/>
  <c r="K486" i="1"/>
  <c r="E487" i="1"/>
  <c r="F487" i="1"/>
  <c r="K487" i="1"/>
  <c r="E488" i="1"/>
  <c r="F488" i="1"/>
  <c r="K488" i="1"/>
  <c r="E489" i="1"/>
  <c r="F489" i="1"/>
  <c r="K489" i="1"/>
  <c r="E490" i="1"/>
  <c r="F490" i="1"/>
  <c r="K490" i="1"/>
  <c r="E491" i="1"/>
  <c r="F491" i="1"/>
  <c r="K491" i="1"/>
  <c r="E492" i="1"/>
  <c r="F492" i="1"/>
  <c r="K492" i="1"/>
  <c r="E493" i="1"/>
  <c r="F493" i="1"/>
  <c r="K493" i="1"/>
  <c r="E494" i="1"/>
  <c r="F494" i="1"/>
  <c r="K494" i="1"/>
  <c r="E495" i="1"/>
  <c r="F495" i="1"/>
  <c r="K495" i="1"/>
  <c r="E496" i="1"/>
  <c r="F496" i="1"/>
  <c r="K496" i="1"/>
  <c r="E497" i="1"/>
  <c r="F497" i="1"/>
  <c r="K497" i="1"/>
  <c r="E498" i="1"/>
  <c r="F498" i="1"/>
  <c r="K498" i="1"/>
  <c r="E499" i="1"/>
  <c r="F499" i="1"/>
  <c r="K499" i="1"/>
  <c r="E500" i="1"/>
  <c r="F500" i="1"/>
  <c r="K500" i="1"/>
  <c r="E501" i="1"/>
  <c r="F501" i="1"/>
  <c r="K501" i="1"/>
  <c r="E502" i="1"/>
  <c r="F502" i="1"/>
  <c r="K502" i="1"/>
  <c r="E503" i="1"/>
  <c r="F503" i="1"/>
  <c r="K503" i="1"/>
  <c r="E504" i="1"/>
  <c r="F504" i="1"/>
  <c r="K504" i="1"/>
  <c r="E505" i="1"/>
  <c r="F505" i="1"/>
  <c r="K505" i="1"/>
  <c r="E506" i="1"/>
  <c r="F506" i="1"/>
  <c r="K506" i="1"/>
  <c r="E507" i="1"/>
  <c r="F507" i="1"/>
  <c r="K507" i="1"/>
  <c r="E508" i="1"/>
  <c r="F508" i="1"/>
  <c r="K508" i="1"/>
  <c r="E509" i="1"/>
  <c r="F509" i="1"/>
  <c r="K509" i="1"/>
  <c r="E510" i="1"/>
  <c r="F510" i="1"/>
  <c r="K510" i="1"/>
  <c r="E511" i="1"/>
  <c r="F511" i="1"/>
  <c r="K511" i="1"/>
  <c r="E512" i="1"/>
  <c r="F512" i="1"/>
  <c r="K512" i="1"/>
  <c r="E513" i="1"/>
  <c r="F513" i="1"/>
  <c r="K513" i="1"/>
  <c r="E514" i="1"/>
  <c r="F514" i="1"/>
  <c r="K514" i="1"/>
  <c r="E515" i="1"/>
  <c r="F515" i="1"/>
  <c r="K515" i="1"/>
  <c r="E516" i="1"/>
  <c r="F516" i="1"/>
  <c r="K516" i="1"/>
  <c r="E517" i="1"/>
  <c r="F517" i="1"/>
  <c r="K517" i="1"/>
  <c r="E518" i="1"/>
  <c r="F518" i="1"/>
  <c r="K518" i="1"/>
  <c r="E519" i="1"/>
  <c r="F519" i="1"/>
  <c r="K519" i="1"/>
  <c r="E520" i="1"/>
  <c r="F520" i="1"/>
  <c r="K520" i="1"/>
  <c r="E521" i="1"/>
  <c r="F521" i="1"/>
  <c r="K521" i="1"/>
  <c r="E522" i="1"/>
  <c r="F522" i="1"/>
  <c r="K522" i="1"/>
  <c r="E523" i="1"/>
  <c r="F523" i="1"/>
  <c r="K523" i="1"/>
  <c r="E524" i="1"/>
  <c r="F524" i="1"/>
  <c r="K524" i="1"/>
  <c r="E525" i="1"/>
  <c r="F525" i="1"/>
  <c r="K525" i="1"/>
  <c r="E526" i="1"/>
  <c r="F526" i="1"/>
  <c r="K526" i="1"/>
  <c r="E527" i="1"/>
  <c r="F527" i="1"/>
  <c r="K527" i="1"/>
  <c r="E528" i="1"/>
  <c r="F528" i="1"/>
  <c r="K528" i="1"/>
  <c r="E529" i="1"/>
  <c r="F529" i="1"/>
  <c r="K529" i="1"/>
  <c r="E530" i="1"/>
  <c r="F530" i="1"/>
  <c r="K530" i="1"/>
  <c r="E531" i="1"/>
  <c r="F531" i="1"/>
  <c r="K531" i="1"/>
  <c r="E532" i="1"/>
  <c r="F532" i="1"/>
  <c r="K532" i="1"/>
  <c r="E533" i="1"/>
  <c r="F533" i="1"/>
  <c r="K533" i="1"/>
  <c r="E534" i="1"/>
  <c r="F534" i="1"/>
  <c r="K534" i="1"/>
  <c r="E535" i="1"/>
  <c r="F535" i="1"/>
  <c r="K535" i="1"/>
  <c r="E536" i="1"/>
  <c r="F536" i="1"/>
  <c r="K536" i="1"/>
  <c r="E537" i="1"/>
  <c r="F537" i="1"/>
  <c r="K537" i="1"/>
  <c r="E538" i="1"/>
  <c r="F538" i="1"/>
  <c r="K538" i="1"/>
  <c r="E539" i="1"/>
  <c r="F539" i="1"/>
  <c r="K539" i="1"/>
  <c r="E540" i="1"/>
  <c r="F540" i="1"/>
  <c r="K540" i="1"/>
  <c r="E541" i="1"/>
  <c r="F541" i="1"/>
  <c r="K541" i="1"/>
  <c r="E542" i="1"/>
  <c r="F542" i="1"/>
  <c r="K542" i="1"/>
  <c r="E543" i="1"/>
  <c r="F543" i="1"/>
  <c r="K543" i="1"/>
  <c r="E544" i="1"/>
  <c r="F544" i="1"/>
  <c r="K544" i="1"/>
  <c r="E545" i="1"/>
  <c r="F545" i="1"/>
  <c r="K545" i="1"/>
  <c r="E546" i="1"/>
  <c r="F546" i="1"/>
  <c r="K546" i="1"/>
  <c r="E547" i="1"/>
  <c r="F547" i="1"/>
  <c r="K547" i="1"/>
  <c r="E548" i="1"/>
  <c r="F548" i="1"/>
  <c r="K548" i="1"/>
  <c r="E549" i="1"/>
  <c r="F549" i="1"/>
  <c r="K549" i="1"/>
  <c r="E550" i="1"/>
  <c r="F550" i="1"/>
  <c r="K550" i="1"/>
  <c r="E551" i="1"/>
  <c r="F551" i="1"/>
  <c r="K551" i="1"/>
  <c r="E552" i="1"/>
  <c r="F552" i="1"/>
  <c r="K552" i="1"/>
  <c r="E553" i="1"/>
  <c r="F553" i="1"/>
  <c r="K553" i="1"/>
  <c r="E554" i="1"/>
  <c r="F554" i="1"/>
  <c r="K554" i="1"/>
  <c r="E555" i="1"/>
  <c r="F555" i="1"/>
  <c r="K555" i="1"/>
  <c r="E556" i="1"/>
  <c r="F556" i="1"/>
  <c r="K556" i="1"/>
  <c r="E557" i="1"/>
  <c r="F557" i="1"/>
  <c r="K557" i="1"/>
  <c r="E558" i="1"/>
  <c r="F558" i="1"/>
  <c r="K558" i="1"/>
  <c r="E559" i="1"/>
  <c r="F559" i="1"/>
  <c r="K559" i="1"/>
  <c r="E560" i="1"/>
  <c r="F560" i="1"/>
  <c r="K560" i="1"/>
  <c r="E561" i="1"/>
  <c r="F561" i="1"/>
  <c r="K561" i="1"/>
  <c r="E562" i="1"/>
  <c r="F562" i="1"/>
  <c r="K562" i="1"/>
  <c r="E563" i="1"/>
  <c r="F563" i="1"/>
  <c r="K563" i="1"/>
  <c r="E564" i="1"/>
  <c r="F564" i="1"/>
  <c r="K564" i="1"/>
  <c r="E565" i="1"/>
  <c r="F565" i="1"/>
  <c r="K565" i="1"/>
  <c r="E566" i="1"/>
  <c r="F566" i="1"/>
  <c r="K566" i="1"/>
  <c r="E567" i="1"/>
  <c r="F567" i="1"/>
  <c r="K567" i="1"/>
  <c r="E568" i="1"/>
  <c r="F568" i="1"/>
  <c r="K568" i="1"/>
  <c r="E569" i="1"/>
  <c r="F569" i="1"/>
  <c r="K569" i="1"/>
  <c r="E570" i="1"/>
  <c r="F570" i="1"/>
  <c r="K570" i="1"/>
  <c r="E571" i="1"/>
  <c r="F571" i="1"/>
  <c r="K571" i="1"/>
  <c r="E572" i="1"/>
  <c r="F572" i="1"/>
  <c r="K572" i="1"/>
  <c r="E573" i="1"/>
  <c r="F573" i="1"/>
  <c r="K573" i="1"/>
  <c r="E574" i="1"/>
  <c r="F574" i="1"/>
  <c r="K574" i="1"/>
  <c r="E575" i="1"/>
  <c r="F575" i="1"/>
  <c r="K575" i="1"/>
  <c r="E576" i="1"/>
  <c r="F576" i="1"/>
  <c r="K576" i="1"/>
  <c r="E577" i="1"/>
  <c r="F577" i="1"/>
  <c r="K577" i="1"/>
  <c r="E578" i="1"/>
  <c r="F578" i="1"/>
  <c r="K578" i="1"/>
  <c r="E579" i="1"/>
  <c r="F579" i="1"/>
  <c r="K579" i="1"/>
  <c r="E580" i="1"/>
  <c r="F580" i="1"/>
  <c r="K580" i="1"/>
  <c r="E581" i="1"/>
  <c r="F581" i="1"/>
  <c r="K581" i="1"/>
  <c r="E582" i="1"/>
  <c r="F582" i="1"/>
  <c r="K582" i="1"/>
  <c r="E583" i="1"/>
  <c r="F583" i="1"/>
  <c r="K583" i="1"/>
  <c r="E584" i="1"/>
  <c r="F584" i="1"/>
  <c r="K584" i="1"/>
  <c r="E585" i="1"/>
  <c r="F585" i="1"/>
  <c r="K585" i="1"/>
  <c r="E586" i="1"/>
  <c r="F586" i="1"/>
  <c r="K586" i="1"/>
  <c r="E587" i="1"/>
  <c r="F587" i="1"/>
  <c r="K587" i="1"/>
  <c r="E588" i="1"/>
  <c r="F588" i="1"/>
  <c r="K588" i="1"/>
  <c r="E589" i="1"/>
  <c r="F589" i="1"/>
  <c r="K589" i="1"/>
  <c r="E590" i="1"/>
  <c r="F590" i="1"/>
  <c r="K590" i="1"/>
  <c r="E591" i="1"/>
  <c r="F591" i="1"/>
  <c r="K591" i="1"/>
  <c r="E592" i="1"/>
  <c r="F592" i="1"/>
  <c r="K592" i="1"/>
  <c r="E593" i="1"/>
  <c r="F593" i="1"/>
  <c r="K593" i="1"/>
  <c r="E594" i="1"/>
  <c r="F594" i="1"/>
  <c r="K594" i="1"/>
  <c r="E595" i="1"/>
  <c r="F595" i="1"/>
  <c r="K595" i="1"/>
  <c r="E596" i="1"/>
  <c r="F596" i="1"/>
  <c r="K596" i="1"/>
  <c r="E597" i="1"/>
  <c r="F597" i="1"/>
  <c r="K597" i="1"/>
  <c r="E598" i="1"/>
  <c r="F598" i="1"/>
  <c r="K598" i="1"/>
  <c r="E599" i="1"/>
  <c r="F599" i="1"/>
  <c r="K599" i="1"/>
  <c r="E600" i="1"/>
  <c r="F600" i="1"/>
  <c r="K600" i="1"/>
  <c r="E21" i="3"/>
  <c r="D21" i="3"/>
  <c r="K368" i="1"/>
  <c r="K367" i="1"/>
  <c r="K366" i="1"/>
  <c r="K365" i="1"/>
  <c r="K364" i="1"/>
  <c r="K363" i="1"/>
  <c r="K362" i="1"/>
  <c r="K361" i="1"/>
  <c r="K209" i="1"/>
  <c r="F368" i="1"/>
  <c r="F367" i="1"/>
  <c r="F366" i="1"/>
  <c r="F365" i="1"/>
  <c r="F364" i="1"/>
  <c r="F363" i="1"/>
  <c r="F362" i="1"/>
  <c r="F361" i="1"/>
  <c r="F209" i="1"/>
  <c r="F208" i="1"/>
  <c r="F207" i="1"/>
  <c r="E368" i="1"/>
  <c r="E367" i="1"/>
  <c r="E366" i="1"/>
  <c r="E365" i="1"/>
  <c r="E364" i="1"/>
  <c r="E363" i="1"/>
  <c r="E362" i="1"/>
  <c r="E361" i="1"/>
  <c r="E209" i="1"/>
  <c r="E208" i="1"/>
  <c r="E207" i="1"/>
  <c r="E301" i="1"/>
  <c r="F301" i="1"/>
  <c r="K301" i="1"/>
  <c r="E302" i="1"/>
  <c r="F302" i="1"/>
  <c r="K302" i="1"/>
  <c r="E303" i="1"/>
  <c r="F303" i="1"/>
  <c r="K303" i="1"/>
  <c r="E304" i="1"/>
  <c r="F304" i="1"/>
  <c r="K304" i="1"/>
  <c r="E305" i="1"/>
  <c r="F305" i="1"/>
  <c r="K305" i="1"/>
  <c r="E306" i="1"/>
  <c r="F306" i="1"/>
  <c r="K306" i="1"/>
  <c r="E307" i="1"/>
  <c r="F307" i="1"/>
  <c r="K307" i="1"/>
  <c r="E308" i="1"/>
  <c r="F308" i="1"/>
  <c r="K308" i="1"/>
  <c r="E309" i="1"/>
  <c r="F309" i="1"/>
  <c r="K309" i="1"/>
  <c r="E310" i="1"/>
  <c r="F310" i="1"/>
  <c r="K310" i="1"/>
  <c r="E311" i="1"/>
  <c r="F311" i="1"/>
  <c r="K311" i="1"/>
  <c r="E312" i="1"/>
  <c r="F312" i="1"/>
  <c r="K312" i="1"/>
  <c r="E313" i="1"/>
  <c r="F313" i="1"/>
  <c r="K313" i="1"/>
  <c r="E314" i="1"/>
  <c r="F314" i="1"/>
  <c r="K314" i="1"/>
  <c r="E315" i="1"/>
  <c r="F315" i="1"/>
  <c r="K315" i="1"/>
  <c r="E316" i="1"/>
  <c r="F316" i="1"/>
  <c r="K316" i="1"/>
  <c r="E317" i="1"/>
  <c r="F317" i="1"/>
  <c r="K317" i="1"/>
  <c r="E318" i="1"/>
  <c r="F318" i="1"/>
  <c r="K318" i="1"/>
  <c r="E319" i="1"/>
  <c r="F319" i="1"/>
  <c r="K319" i="1"/>
  <c r="E320" i="1"/>
  <c r="F320" i="1"/>
  <c r="K320" i="1"/>
  <c r="E321" i="1"/>
  <c r="F321" i="1"/>
  <c r="K321" i="1"/>
  <c r="E322" i="1"/>
  <c r="F322" i="1"/>
  <c r="K322" i="1"/>
  <c r="E323" i="1"/>
  <c r="F323" i="1"/>
  <c r="K323" i="1"/>
  <c r="E324" i="1"/>
  <c r="F324" i="1"/>
  <c r="K324" i="1"/>
  <c r="E325" i="1"/>
  <c r="F325" i="1"/>
  <c r="K325" i="1"/>
  <c r="E326" i="1"/>
  <c r="F326" i="1"/>
  <c r="K326" i="1"/>
  <c r="E327" i="1"/>
  <c r="F327" i="1"/>
  <c r="K327" i="1"/>
  <c r="E328" i="1"/>
  <c r="F328" i="1"/>
  <c r="K328" i="1"/>
  <c r="E329" i="1"/>
  <c r="F329" i="1"/>
  <c r="K329" i="1"/>
  <c r="E330" i="1"/>
  <c r="F330" i="1"/>
  <c r="K330" i="1"/>
  <c r="E331" i="1"/>
  <c r="F331" i="1"/>
  <c r="K331" i="1"/>
  <c r="E332" i="1"/>
  <c r="F332" i="1"/>
  <c r="K332" i="1"/>
  <c r="E333" i="1"/>
  <c r="F333" i="1"/>
  <c r="K333" i="1"/>
  <c r="E334" i="1"/>
  <c r="F334" i="1"/>
  <c r="K334" i="1"/>
  <c r="E335" i="1"/>
  <c r="F335" i="1"/>
  <c r="K335" i="1"/>
  <c r="E336" i="1"/>
  <c r="F336" i="1"/>
  <c r="K336" i="1"/>
  <c r="E337" i="1"/>
  <c r="F337" i="1"/>
  <c r="K337" i="1"/>
  <c r="E338" i="1"/>
  <c r="F338" i="1"/>
  <c r="K338" i="1"/>
  <c r="E339" i="1"/>
  <c r="F339" i="1"/>
  <c r="K339" i="1"/>
  <c r="E340" i="1"/>
  <c r="F340" i="1"/>
  <c r="K340" i="1"/>
  <c r="E341" i="1"/>
  <c r="F341" i="1"/>
  <c r="K341" i="1"/>
  <c r="E342" i="1"/>
  <c r="F342" i="1"/>
  <c r="K342" i="1"/>
  <c r="E343" i="1"/>
  <c r="F343" i="1"/>
  <c r="K343" i="1"/>
  <c r="E344" i="1"/>
  <c r="F344" i="1"/>
  <c r="K344" i="1"/>
  <c r="E345" i="1"/>
  <c r="F345" i="1"/>
  <c r="K345" i="1"/>
  <c r="E346" i="1"/>
  <c r="F346" i="1"/>
  <c r="K346" i="1"/>
  <c r="E347" i="1"/>
  <c r="F347" i="1"/>
  <c r="K347" i="1"/>
  <c r="E348" i="1"/>
  <c r="F348" i="1"/>
  <c r="K348" i="1"/>
  <c r="E349" i="1"/>
  <c r="F349" i="1"/>
  <c r="K349" i="1"/>
  <c r="E350" i="1"/>
  <c r="F350" i="1"/>
  <c r="K350" i="1"/>
  <c r="E351" i="1"/>
  <c r="F351" i="1"/>
  <c r="K351" i="1"/>
  <c r="E352" i="1"/>
  <c r="F352" i="1"/>
  <c r="K352" i="1"/>
  <c r="E353" i="1"/>
  <c r="F353" i="1"/>
  <c r="K353" i="1"/>
  <c r="E354" i="1"/>
  <c r="F354" i="1"/>
  <c r="K354" i="1"/>
  <c r="E355" i="1"/>
  <c r="F355" i="1"/>
  <c r="K355" i="1"/>
  <c r="E356" i="1"/>
  <c r="F356" i="1"/>
  <c r="K356" i="1"/>
  <c r="E357" i="1"/>
  <c r="F357" i="1"/>
  <c r="K357" i="1"/>
  <c r="E358" i="1"/>
  <c r="F358" i="1"/>
  <c r="K358" i="1"/>
  <c r="E359" i="1"/>
  <c r="F359" i="1"/>
  <c r="K359" i="1"/>
  <c r="E360" i="1"/>
  <c r="F360" i="1"/>
  <c r="K360" i="1"/>
  <c r="E201" i="1"/>
  <c r="F201" i="1"/>
  <c r="K201" i="1"/>
  <c r="E202" i="1"/>
  <c r="F202" i="1"/>
  <c r="K202" i="1"/>
  <c r="E203" i="1"/>
  <c r="F203" i="1"/>
  <c r="K203" i="1"/>
  <c r="E204" i="1"/>
  <c r="F204" i="1"/>
  <c r="K204" i="1"/>
  <c r="E205" i="1"/>
  <c r="F205" i="1"/>
  <c r="K205" i="1"/>
  <c r="E206" i="1"/>
  <c r="F206" i="1"/>
  <c r="K206" i="1"/>
  <c r="K207" i="1"/>
  <c r="K208" i="1"/>
  <c r="E210" i="1"/>
  <c r="F210" i="1"/>
  <c r="K210" i="1"/>
  <c r="E211" i="1"/>
  <c r="F211" i="1"/>
  <c r="K211" i="1"/>
  <c r="E212" i="1"/>
  <c r="F212" i="1"/>
  <c r="K212" i="1"/>
  <c r="E213" i="1"/>
  <c r="F213" i="1"/>
  <c r="K213" i="1"/>
  <c r="E214" i="1"/>
  <c r="F214" i="1"/>
  <c r="K214" i="1"/>
  <c r="E215" i="1"/>
  <c r="F215" i="1"/>
  <c r="K215" i="1"/>
  <c r="E216" i="1"/>
  <c r="F216" i="1"/>
  <c r="K216" i="1"/>
  <c r="E217" i="1"/>
  <c r="F217" i="1"/>
  <c r="K217" i="1"/>
  <c r="E218" i="1"/>
  <c r="F218" i="1"/>
  <c r="K218" i="1"/>
  <c r="E219" i="1"/>
  <c r="F219" i="1"/>
  <c r="K219" i="1"/>
  <c r="E220" i="1"/>
  <c r="F220" i="1"/>
  <c r="K220" i="1"/>
  <c r="E221" i="1"/>
  <c r="F221" i="1"/>
  <c r="K221" i="1"/>
  <c r="E222" i="1"/>
  <c r="F222" i="1"/>
  <c r="K222" i="1"/>
  <c r="E223" i="1"/>
  <c r="F223" i="1"/>
  <c r="K223" i="1"/>
  <c r="E224" i="1"/>
  <c r="F224" i="1"/>
  <c r="K224" i="1"/>
  <c r="E225" i="1"/>
  <c r="F225" i="1"/>
  <c r="K225" i="1"/>
  <c r="E226" i="1"/>
  <c r="F226" i="1"/>
  <c r="K226" i="1"/>
  <c r="E227" i="1"/>
  <c r="F227" i="1"/>
  <c r="K227" i="1"/>
  <c r="E228" i="1"/>
  <c r="F228" i="1"/>
  <c r="K228" i="1"/>
  <c r="E229" i="1"/>
  <c r="F229" i="1"/>
  <c r="K229" i="1"/>
  <c r="E230" i="1"/>
  <c r="F230" i="1"/>
  <c r="K230" i="1"/>
  <c r="E231" i="1"/>
  <c r="F231" i="1"/>
  <c r="K231" i="1"/>
  <c r="E232" i="1"/>
  <c r="F232" i="1"/>
  <c r="K232" i="1"/>
  <c r="E233" i="1"/>
  <c r="F233" i="1"/>
  <c r="K233" i="1"/>
  <c r="E234" i="1"/>
  <c r="F234" i="1"/>
  <c r="K234" i="1"/>
  <c r="E235" i="1"/>
  <c r="F235" i="1"/>
  <c r="K235" i="1"/>
  <c r="E236" i="1"/>
  <c r="F236" i="1"/>
  <c r="K236" i="1"/>
  <c r="E237" i="1"/>
  <c r="F237" i="1"/>
  <c r="K237" i="1"/>
  <c r="E238" i="1"/>
  <c r="F238" i="1"/>
  <c r="K238" i="1"/>
  <c r="E239" i="1"/>
  <c r="F239" i="1"/>
  <c r="K239" i="1"/>
  <c r="E240" i="1"/>
  <c r="F240" i="1"/>
  <c r="K240" i="1"/>
  <c r="E241" i="1"/>
  <c r="F241" i="1"/>
  <c r="K241" i="1"/>
  <c r="E242" i="1"/>
  <c r="F242" i="1"/>
  <c r="K242" i="1"/>
  <c r="E243" i="1"/>
  <c r="F243" i="1"/>
  <c r="K243" i="1"/>
  <c r="E244" i="1"/>
  <c r="F244" i="1"/>
  <c r="K244" i="1"/>
  <c r="E245" i="1"/>
  <c r="F245" i="1"/>
  <c r="K245" i="1"/>
  <c r="E246" i="1"/>
  <c r="F246" i="1"/>
  <c r="K246" i="1"/>
  <c r="E247" i="1"/>
  <c r="F247" i="1"/>
  <c r="K247" i="1"/>
  <c r="E248" i="1"/>
  <c r="F248" i="1"/>
  <c r="K248" i="1"/>
  <c r="E249" i="1"/>
  <c r="F249" i="1"/>
  <c r="K249" i="1"/>
  <c r="E250" i="1"/>
  <c r="F250" i="1"/>
  <c r="K250" i="1"/>
  <c r="E251" i="1"/>
  <c r="F251" i="1"/>
  <c r="K251" i="1"/>
  <c r="E252" i="1"/>
  <c r="F252" i="1"/>
  <c r="K252" i="1"/>
  <c r="E253" i="1"/>
  <c r="F253" i="1"/>
  <c r="K253" i="1"/>
  <c r="E254" i="1"/>
  <c r="F254" i="1"/>
  <c r="K254" i="1"/>
  <c r="E255" i="1"/>
  <c r="F255" i="1"/>
  <c r="K255" i="1"/>
  <c r="E256" i="1"/>
  <c r="F256" i="1"/>
  <c r="K256" i="1"/>
  <c r="E257" i="1"/>
  <c r="F257" i="1"/>
  <c r="K257" i="1"/>
  <c r="E258" i="1"/>
  <c r="F258" i="1"/>
  <c r="K258" i="1"/>
  <c r="E259" i="1"/>
  <c r="F259" i="1"/>
  <c r="K259" i="1"/>
  <c r="E260" i="1"/>
  <c r="F260" i="1"/>
  <c r="K260" i="1"/>
  <c r="E261" i="1"/>
  <c r="F261" i="1"/>
  <c r="K261" i="1"/>
  <c r="E262" i="1"/>
  <c r="F262" i="1"/>
  <c r="K262" i="1"/>
  <c r="E263" i="1"/>
  <c r="F263" i="1"/>
  <c r="K263" i="1"/>
  <c r="E264" i="1"/>
  <c r="F264" i="1"/>
  <c r="K264" i="1"/>
  <c r="E265" i="1"/>
  <c r="F265" i="1"/>
  <c r="K265" i="1"/>
  <c r="E266" i="1"/>
  <c r="F266" i="1"/>
  <c r="K266" i="1"/>
  <c r="E267" i="1"/>
  <c r="F267" i="1"/>
  <c r="K267" i="1"/>
  <c r="E268" i="1"/>
  <c r="F268" i="1"/>
  <c r="K268" i="1"/>
  <c r="E269" i="1"/>
  <c r="F269" i="1"/>
  <c r="K269" i="1"/>
  <c r="E270" i="1"/>
  <c r="F270" i="1"/>
  <c r="K270" i="1"/>
  <c r="E271" i="1"/>
  <c r="F271" i="1"/>
  <c r="K271" i="1"/>
  <c r="E272" i="1"/>
  <c r="F272" i="1"/>
  <c r="K272" i="1"/>
  <c r="E273" i="1"/>
  <c r="F273" i="1"/>
  <c r="K273" i="1"/>
  <c r="E274" i="1"/>
  <c r="F274" i="1"/>
  <c r="K274" i="1"/>
  <c r="E275" i="1"/>
  <c r="F275" i="1"/>
  <c r="K275" i="1"/>
  <c r="E276" i="1"/>
  <c r="F276" i="1"/>
  <c r="K276" i="1"/>
  <c r="E277" i="1"/>
  <c r="F277" i="1"/>
  <c r="K277" i="1"/>
  <c r="E278" i="1"/>
  <c r="F278" i="1"/>
  <c r="K278" i="1"/>
  <c r="E279" i="1"/>
  <c r="F279" i="1"/>
  <c r="K279" i="1"/>
  <c r="E280" i="1"/>
  <c r="F280" i="1"/>
  <c r="K280" i="1"/>
  <c r="E281" i="1"/>
  <c r="F281" i="1"/>
  <c r="K281" i="1"/>
  <c r="E282" i="1"/>
  <c r="F282" i="1"/>
  <c r="K282" i="1"/>
  <c r="E283" i="1"/>
  <c r="F283" i="1"/>
  <c r="K283" i="1"/>
  <c r="E284" i="1"/>
  <c r="F284" i="1"/>
  <c r="K284" i="1"/>
  <c r="E285" i="1"/>
  <c r="F285" i="1"/>
  <c r="K285" i="1"/>
  <c r="E286" i="1"/>
  <c r="F286" i="1"/>
  <c r="K286" i="1"/>
  <c r="E287" i="1"/>
  <c r="F287" i="1"/>
  <c r="K287" i="1"/>
  <c r="E288" i="1"/>
  <c r="F288" i="1"/>
  <c r="K288" i="1"/>
  <c r="E289" i="1"/>
  <c r="F289" i="1"/>
  <c r="K289" i="1"/>
  <c r="E290" i="1"/>
  <c r="F290" i="1"/>
  <c r="K290" i="1"/>
  <c r="E291" i="1"/>
  <c r="F291" i="1"/>
  <c r="K291" i="1"/>
  <c r="E292" i="1"/>
  <c r="F292" i="1"/>
  <c r="K292" i="1"/>
  <c r="E293" i="1"/>
  <c r="F293" i="1"/>
  <c r="K293" i="1"/>
  <c r="E294" i="1"/>
  <c r="F294" i="1"/>
  <c r="K294" i="1"/>
  <c r="E295" i="1"/>
  <c r="F295" i="1"/>
  <c r="K295" i="1"/>
  <c r="E296" i="1"/>
  <c r="F296" i="1"/>
  <c r="K296" i="1"/>
  <c r="E297" i="1"/>
  <c r="F297" i="1"/>
  <c r="K297" i="1"/>
  <c r="E298" i="1"/>
  <c r="F298" i="1"/>
  <c r="K298" i="1"/>
  <c r="E299" i="1"/>
  <c r="F299" i="1"/>
  <c r="K299" i="1"/>
  <c r="E300" i="1"/>
  <c r="F300" i="1"/>
  <c r="K300" i="1"/>
  <c r="E20" i="3"/>
  <c r="E19" i="3"/>
  <c r="D20" i="3"/>
  <c r="D19" i="3"/>
  <c r="D18" i="3"/>
  <c r="E18" i="3"/>
  <c r="K167" i="1"/>
  <c r="K164" i="1"/>
  <c r="E15" i="3"/>
  <c r="E16" i="3"/>
  <c r="E17" i="3"/>
  <c r="D15" i="3"/>
  <c r="D16" i="3"/>
  <c r="D17" i="3"/>
  <c r="D13" i="3"/>
  <c r="D14" i="3"/>
  <c r="E146" i="1"/>
  <c r="E147" i="1"/>
  <c r="E148" i="1"/>
  <c r="E149" i="1"/>
  <c r="E150" i="1"/>
  <c r="K139" i="1"/>
  <c r="K114" i="1"/>
  <c r="K115" i="1"/>
  <c r="K116" i="1"/>
  <c r="K117" i="1"/>
  <c r="F108" i="1"/>
  <c r="F79" i="1"/>
  <c r="F77" i="1"/>
  <c r="F78" i="1"/>
  <c r="E76" i="1"/>
  <c r="F76" i="1"/>
  <c r="K76" i="1"/>
  <c r="E77" i="1"/>
  <c r="K77" i="1"/>
  <c r="E78" i="1"/>
  <c r="K78" i="1"/>
  <c r="E79" i="1"/>
  <c r="K79" i="1"/>
  <c r="E80" i="1"/>
  <c r="F80" i="1"/>
  <c r="K80" i="1"/>
  <c r="E81" i="1"/>
  <c r="F81" i="1"/>
  <c r="K81" i="1"/>
  <c r="E82" i="1"/>
  <c r="F82" i="1"/>
  <c r="K82" i="1"/>
  <c r="E83" i="1"/>
  <c r="F83" i="1"/>
  <c r="K83" i="1"/>
  <c r="E84" i="1"/>
  <c r="F84" i="1"/>
  <c r="K84" i="1"/>
  <c r="E85" i="1"/>
  <c r="F85" i="1"/>
  <c r="K85" i="1"/>
  <c r="E86" i="1"/>
  <c r="F86" i="1"/>
  <c r="K86" i="1"/>
  <c r="E87" i="1"/>
  <c r="F87" i="1"/>
  <c r="K87" i="1"/>
  <c r="E88" i="1"/>
  <c r="F88" i="1"/>
  <c r="K88" i="1"/>
  <c r="E89" i="1"/>
  <c r="F89" i="1"/>
  <c r="K89" i="1"/>
  <c r="E90" i="1"/>
  <c r="F90" i="1"/>
  <c r="K90" i="1"/>
  <c r="E91" i="1"/>
  <c r="F91" i="1"/>
  <c r="K91" i="1"/>
  <c r="E92" i="1"/>
  <c r="F92" i="1"/>
  <c r="K92" i="1"/>
  <c r="E93" i="1"/>
  <c r="F93" i="1"/>
  <c r="K93" i="1"/>
  <c r="E94" i="1"/>
  <c r="F94" i="1"/>
  <c r="K94" i="1"/>
  <c r="E95" i="1"/>
  <c r="F95" i="1"/>
  <c r="K95" i="1"/>
  <c r="E96" i="1"/>
  <c r="F96" i="1"/>
  <c r="K96" i="1"/>
  <c r="E97" i="1"/>
  <c r="F97" i="1"/>
  <c r="K97" i="1"/>
  <c r="E98" i="1"/>
  <c r="F98" i="1"/>
  <c r="K98" i="1"/>
  <c r="E99" i="1"/>
  <c r="F99" i="1"/>
  <c r="K99" i="1"/>
  <c r="E100" i="1"/>
  <c r="F100" i="1"/>
  <c r="K100" i="1"/>
  <c r="E101" i="1"/>
  <c r="F101" i="1"/>
  <c r="K101" i="1"/>
  <c r="E102" i="1"/>
  <c r="F102" i="1"/>
  <c r="K102" i="1"/>
  <c r="E103" i="1"/>
  <c r="F103" i="1"/>
  <c r="K103" i="1"/>
  <c r="E104" i="1"/>
  <c r="F104" i="1"/>
  <c r="K104" i="1"/>
  <c r="E105" i="1"/>
  <c r="F105" i="1"/>
  <c r="K105" i="1"/>
  <c r="E106" i="1"/>
  <c r="F106" i="1"/>
  <c r="K106" i="1"/>
  <c r="E107" i="1"/>
  <c r="F107" i="1"/>
  <c r="K107" i="1"/>
  <c r="E108" i="1"/>
  <c r="K108" i="1"/>
  <c r="E109" i="1"/>
  <c r="F109" i="1"/>
  <c r="K109" i="1"/>
  <c r="E110" i="1"/>
  <c r="F110" i="1"/>
  <c r="K110" i="1"/>
  <c r="E111" i="1"/>
  <c r="F111" i="1"/>
  <c r="K111" i="1"/>
  <c r="E112" i="1"/>
  <c r="F112" i="1"/>
  <c r="K112" i="1"/>
  <c r="E113" i="1"/>
  <c r="F113" i="1"/>
  <c r="K113" i="1"/>
  <c r="E114" i="1"/>
  <c r="F114" i="1"/>
  <c r="E115" i="1"/>
  <c r="F115" i="1"/>
  <c r="E116" i="1"/>
  <c r="F116" i="1"/>
  <c r="E117" i="1"/>
  <c r="F117" i="1"/>
  <c r="E118" i="1"/>
  <c r="F118" i="1"/>
  <c r="K118" i="1"/>
  <c r="E119" i="1"/>
  <c r="F119" i="1"/>
  <c r="K119" i="1"/>
  <c r="E120" i="1"/>
  <c r="F120" i="1"/>
  <c r="K120" i="1"/>
  <c r="E121" i="1"/>
  <c r="F121" i="1"/>
  <c r="K121" i="1"/>
  <c r="E122" i="1"/>
  <c r="F122" i="1"/>
  <c r="K122" i="1"/>
  <c r="E123" i="1"/>
  <c r="F123" i="1"/>
  <c r="K123" i="1"/>
  <c r="E124" i="1"/>
  <c r="F124" i="1"/>
  <c r="K124" i="1"/>
  <c r="E125" i="1"/>
  <c r="F125" i="1"/>
  <c r="K125" i="1"/>
  <c r="E126" i="1"/>
  <c r="F126" i="1"/>
  <c r="K126" i="1"/>
  <c r="E127" i="1"/>
  <c r="F127" i="1"/>
  <c r="K127" i="1"/>
  <c r="E128" i="1"/>
  <c r="F128" i="1"/>
  <c r="K128" i="1"/>
  <c r="E129" i="1"/>
  <c r="F129" i="1"/>
  <c r="K129" i="1"/>
  <c r="E130" i="1"/>
  <c r="F130" i="1"/>
  <c r="K130" i="1"/>
  <c r="E131" i="1"/>
  <c r="F131" i="1"/>
  <c r="K131" i="1"/>
  <c r="E132" i="1"/>
  <c r="F132" i="1"/>
  <c r="K132" i="1"/>
  <c r="E133" i="1"/>
  <c r="F133" i="1"/>
  <c r="K133" i="1"/>
  <c r="E134" i="1"/>
  <c r="F134" i="1"/>
  <c r="K134" i="1"/>
  <c r="E135" i="1"/>
  <c r="F135" i="1"/>
  <c r="K135" i="1"/>
  <c r="E136" i="1"/>
  <c r="F136" i="1"/>
  <c r="K136" i="1"/>
  <c r="E137" i="1"/>
  <c r="F137" i="1"/>
  <c r="K137" i="1"/>
  <c r="E138" i="1"/>
  <c r="F138" i="1"/>
  <c r="K138" i="1"/>
  <c r="E139" i="1"/>
  <c r="F139" i="1"/>
  <c r="E140" i="1"/>
  <c r="F140" i="1"/>
  <c r="K140" i="1"/>
  <c r="E141" i="1"/>
  <c r="F141" i="1"/>
  <c r="K141" i="1"/>
  <c r="E142" i="1"/>
  <c r="F142" i="1"/>
  <c r="K142" i="1"/>
  <c r="E143" i="1"/>
  <c r="F143" i="1"/>
  <c r="K143" i="1"/>
  <c r="E144" i="1"/>
  <c r="F144" i="1"/>
  <c r="K144" i="1"/>
  <c r="E145" i="1"/>
  <c r="F145" i="1"/>
  <c r="K145" i="1"/>
  <c r="F146" i="1"/>
  <c r="K146" i="1"/>
  <c r="F147" i="1"/>
  <c r="K147" i="1"/>
  <c r="F148" i="1"/>
  <c r="K148" i="1"/>
  <c r="F149" i="1"/>
  <c r="K149" i="1"/>
  <c r="F150" i="1"/>
  <c r="K150" i="1"/>
  <c r="E151" i="1"/>
  <c r="F151" i="1"/>
  <c r="K151" i="1"/>
  <c r="E152" i="1"/>
  <c r="F152" i="1"/>
  <c r="K152" i="1"/>
  <c r="E153" i="1"/>
  <c r="F153" i="1"/>
  <c r="K153" i="1"/>
  <c r="E154" i="1"/>
  <c r="F154" i="1"/>
  <c r="K154" i="1"/>
  <c r="E155" i="1"/>
  <c r="F155" i="1"/>
  <c r="K155" i="1"/>
  <c r="E156" i="1"/>
  <c r="F156" i="1"/>
  <c r="K156" i="1"/>
  <c r="E157" i="1"/>
  <c r="F157" i="1"/>
  <c r="K157" i="1"/>
  <c r="E158" i="1"/>
  <c r="F158" i="1"/>
  <c r="K158" i="1"/>
  <c r="E159" i="1"/>
  <c r="F159" i="1"/>
  <c r="K159" i="1"/>
  <c r="E160" i="1"/>
  <c r="F160" i="1"/>
  <c r="K160" i="1"/>
  <c r="E161" i="1"/>
  <c r="F161" i="1"/>
  <c r="K161" i="1"/>
  <c r="E162" i="1"/>
  <c r="F162" i="1"/>
  <c r="K162" i="1"/>
  <c r="E163" i="1"/>
  <c r="F163" i="1"/>
  <c r="K163" i="1"/>
  <c r="E164" i="1"/>
  <c r="F164" i="1"/>
  <c r="E165" i="1"/>
  <c r="F165" i="1"/>
  <c r="K165" i="1"/>
  <c r="E166" i="1"/>
  <c r="F166" i="1"/>
  <c r="K166" i="1"/>
  <c r="E167" i="1"/>
  <c r="F167" i="1"/>
  <c r="E168" i="1"/>
  <c r="F168" i="1"/>
  <c r="K168" i="1"/>
  <c r="E169" i="1"/>
  <c r="F169" i="1"/>
  <c r="K169" i="1"/>
  <c r="E170" i="1"/>
  <c r="F170" i="1"/>
  <c r="K170" i="1"/>
  <c r="E171" i="1"/>
  <c r="F171" i="1"/>
  <c r="K171" i="1"/>
  <c r="E172" i="1"/>
  <c r="F172" i="1"/>
  <c r="K172" i="1"/>
  <c r="E173" i="1"/>
  <c r="F173" i="1"/>
  <c r="K173" i="1"/>
  <c r="E174" i="1"/>
  <c r="F174" i="1"/>
  <c r="K174" i="1"/>
  <c r="E175" i="1"/>
  <c r="F175" i="1"/>
  <c r="K175" i="1"/>
  <c r="E176" i="1"/>
  <c r="F176" i="1"/>
  <c r="K176" i="1"/>
  <c r="E177" i="1"/>
  <c r="F177" i="1"/>
  <c r="K177" i="1"/>
  <c r="E178" i="1"/>
  <c r="F178" i="1"/>
  <c r="K178" i="1"/>
  <c r="E179" i="1"/>
  <c r="F179" i="1"/>
  <c r="K179" i="1"/>
  <c r="E180" i="1"/>
  <c r="F180" i="1"/>
  <c r="K180" i="1"/>
  <c r="E181" i="1"/>
  <c r="F181" i="1"/>
  <c r="K181" i="1"/>
  <c r="E182" i="1"/>
  <c r="F182" i="1"/>
  <c r="K182" i="1"/>
  <c r="E183" i="1"/>
  <c r="F183" i="1"/>
  <c r="K183" i="1"/>
  <c r="E184" i="1"/>
  <c r="F184" i="1"/>
  <c r="K184" i="1"/>
  <c r="E185" i="1"/>
  <c r="F185" i="1"/>
  <c r="K185" i="1"/>
  <c r="E186" i="1"/>
  <c r="F186" i="1"/>
  <c r="K186" i="1"/>
  <c r="E187" i="1"/>
  <c r="F187" i="1"/>
  <c r="K187" i="1"/>
  <c r="E188" i="1"/>
  <c r="F188" i="1"/>
  <c r="K188" i="1"/>
  <c r="E189" i="1"/>
  <c r="F189" i="1"/>
  <c r="K189" i="1"/>
  <c r="E190" i="1"/>
  <c r="F190" i="1"/>
  <c r="K190" i="1"/>
  <c r="E191" i="1"/>
  <c r="F191" i="1"/>
  <c r="K191" i="1"/>
  <c r="E192" i="1"/>
  <c r="F192" i="1"/>
  <c r="K192" i="1"/>
  <c r="E193" i="1"/>
  <c r="F193" i="1"/>
  <c r="K193" i="1"/>
  <c r="E194" i="1"/>
  <c r="F194" i="1"/>
  <c r="K194" i="1"/>
  <c r="E195" i="1"/>
  <c r="F195" i="1"/>
  <c r="K195" i="1"/>
  <c r="E196" i="1"/>
  <c r="F196" i="1"/>
  <c r="K196" i="1"/>
  <c r="E197" i="1"/>
  <c r="F197" i="1"/>
  <c r="K197" i="1"/>
  <c r="E198" i="1"/>
  <c r="F198" i="1"/>
  <c r="K198" i="1"/>
  <c r="E199" i="1"/>
  <c r="F199" i="1"/>
  <c r="K199" i="1"/>
  <c r="E200" i="1"/>
  <c r="F200" i="1"/>
  <c r="K200" i="1"/>
  <c r="F71" i="1"/>
  <c r="F72" i="1"/>
  <c r="F73" i="1"/>
  <c r="F74" i="1"/>
  <c r="F75" i="1"/>
  <c r="E73" i="1"/>
  <c r="E74" i="1"/>
  <c r="E75" i="1"/>
  <c r="D11" i="3"/>
  <c r="D12" i="3"/>
  <c r="F68" i="1"/>
  <c r="F69" i="1"/>
  <c r="F70" i="1"/>
  <c r="E68" i="1"/>
  <c r="E69" i="1"/>
  <c r="E70" i="1"/>
  <c r="E71" i="1"/>
  <c r="E72" i="1"/>
  <c r="F67" i="1"/>
  <c r="E67" i="1"/>
  <c r="K66" i="1"/>
  <c r="K67" i="1"/>
  <c r="K68" i="1"/>
  <c r="K69" i="1"/>
  <c r="K70" i="1"/>
  <c r="K71" i="1"/>
  <c r="K72" i="1"/>
  <c r="K73" i="1"/>
  <c r="K74" i="1"/>
  <c r="K75" i="1"/>
  <c r="F66" i="1"/>
  <c r="E66" i="1"/>
  <c r="K63" i="1"/>
  <c r="K64" i="1"/>
  <c r="K65" i="1"/>
  <c r="K62" i="1"/>
  <c r="F64" i="1"/>
  <c r="F65" i="1"/>
  <c r="E63" i="1"/>
  <c r="E64" i="1"/>
  <c r="E65" i="1"/>
  <c r="K60" i="1"/>
  <c r="F57" i="1"/>
  <c r="E57" i="1"/>
  <c r="F58" i="1"/>
  <c r="F59" i="1"/>
  <c r="F60" i="1"/>
  <c r="F61" i="1"/>
  <c r="F62" i="1"/>
  <c r="F63" i="1"/>
  <c r="K56" i="1"/>
  <c r="K58" i="1"/>
  <c r="K59" i="1"/>
  <c r="K61" i="1"/>
  <c r="E56" i="1"/>
  <c r="E58" i="1"/>
  <c r="E59" i="1"/>
  <c r="E60" i="1"/>
  <c r="E61" i="1"/>
  <c r="E62" i="1"/>
  <c r="K55" i="1"/>
  <c r="F55" i="1"/>
  <c r="F56" i="1"/>
  <c r="E55" i="1"/>
  <c r="K54" i="1"/>
  <c r="K53" i="1"/>
  <c r="F54" i="1"/>
  <c r="E54" i="1"/>
  <c r="K52" i="1"/>
  <c r="F52" i="1"/>
  <c r="F53" i="1"/>
  <c r="E52" i="1"/>
  <c r="E53" i="1"/>
  <c r="K46" i="1"/>
  <c r="K39" i="1"/>
  <c r="K40" i="1"/>
  <c r="K41" i="1"/>
  <c r="K42" i="1"/>
  <c r="K43" i="1"/>
  <c r="K44" i="1"/>
  <c r="K45" i="1"/>
  <c r="K47" i="1"/>
  <c r="K48" i="1"/>
  <c r="K49" i="1"/>
  <c r="K50" i="1"/>
  <c r="K51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K38" i="1"/>
  <c r="F38" i="1"/>
  <c r="E38" i="1"/>
  <c r="K37" i="1"/>
  <c r="K36" i="1"/>
  <c r="E36" i="1"/>
  <c r="E37" i="1"/>
  <c r="K35" i="1"/>
  <c r="F37" i="1"/>
  <c r="F36" i="1"/>
  <c r="F35" i="1"/>
  <c r="E35" i="1"/>
  <c r="K34" i="1"/>
  <c r="F34" i="1"/>
  <c r="E34" i="1"/>
  <c r="E33" i="1"/>
  <c r="E32" i="1"/>
  <c r="K31" i="1"/>
  <c r="K32" i="1"/>
  <c r="K33" i="1"/>
  <c r="F31" i="1"/>
  <c r="F32" i="1"/>
  <c r="F33" i="1"/>
  <c r="E31" i="1"/>
  <c r="E30" i="1"/>
  <c r="F29" i="1"/>
  <c r="K30" i="1"/>
  <c r="K29" i="1"/>
  <c r="F30" i="1"/>
  <c r="K26" i="1"/>
  <c r="K27" i="1"/>
  <c r="K28" i="1"/>
  <c r="F28" i="1"/>
  <c r="E28" i="1"/>
  <c r="E29" i="1"/>
  <c r="D5" i="7"/>
  <c r="D6" i="7"/>
  <c r="D7" i="7"/>
  <c r="D5" i="6"/>
  <c r="K18" i="1"/>
  <c r="K19" i="1"/>
  <c r="K20" i="1"/>
  <c r="K21" i="1"/>
  <c r="K22" i="1"/>
  <c r="K23" i="1"/>
  <c r="K24" i="1"/>
  <c r="K25" i="1"/>
  <c r="F18" i="1"/>
  <c r="F19" i="1"/>
  <c r="F20" i="1"/>
  <c r="F21" i="1"/>
  <c r="F22" i="1"/>
  <c r="F23" i="1"/>
  <c r="F24" i="1"/>
  <c r="F25" i="1"/>
  <c r="F26" i="1"/>
  <c r="F27" i="1"/>
  <c r="E17" i="1"/>
  <c r="E18" i="1"/>
  <c r="E19" i="1"/>
  <c r="E20" i="1"/>
  <c r="E21" i="1"/>
  <c r="E22" i="1"/>
  <c r="E23" i="1"/>
  <c r="E24" i="1"/>
  <c r="E25" i="1"/>
  <c r="E26" i="1"/>
  <c r="E27" i="1"/>
  <c r="D10" i="3" l="1"/>
  <c r="F17" i="1" l="1"/>
  <c r="D9" i="3" l="1"/>
  <c r="K15" i="1" l="1"/>
  <c r="K16" i="1"/>
  <c r="K17" i="1"/>
  <c r="F15" i="1"/>
  <c r="F16" i="1"/>
  <c r="E15" i="1"/>
  <c r="E16" i="1"/>
  <c r="D8" i="3" l="1"/>
  <c r="K14" i="1" l="1"/>
  <c r="F14" i="1"/>
  <c r="E14" i="1"/>
  <c r="K5" i="1" l="1"/>
  <c r="K6" i="1"/>
  <c r="K7" i="1"/>
  <c r="F5" i="1"/>
  <c r="F6" i="1"/>
  <c r="F7" i="1"/>
  <c r="E5" i="1"/>
  <c r="E6" i="1"/>
  <c r="E7" i="1"/>
  <c r="F4" i="1"/>
  <c r="E4" i="1"/>
  <c r="K4" i="1"/>
  <c r="K13" i="1" l="1"/>
  <c r="F13" i="1"/>
  <c r="E13" i="1"/>
  <c r="E8" i="3" l="1"/>
  <c r="E9" i="3"/>
  <c r="E10" i="3"/>
  <c r="E11" i="3"/>
  <c r="E12" i="3"/>
  <c r="E13" i="3"/>
  <c r="E14" i="3"/>
  <c r="E10" i="7"/>
  <c r="E9" i="7"/>
  <c r="E8" i="7"/>
  <c r="E7" i="7"/>
  <c r="E6" i="7"/>
  <c r="E5" i="7"/>
  <c r="E14" i="6"/>
  <c r="E13" i="6"/>
  <c r="E12" i="6"/>
  <c r="E11" i="6"/>
  <c r="E10" i="6"/>
  <c r="E9" i="6"/>
  <c r="E7" i="6"/>
  <c r="D5" i="5" l="1"/>
  <c r="E5" i="5"/>
  <c r="E12" i="5"/>
  <c r="E11" i="5"/>
  <c r="E10" i="5"/>
  <c r="E9" i="5"/>
  <c r="K9" i="1" l="1"/>
  <c r="K10" i="1"/>
  <c r="K11" i="1"/>
  <c r="K12" i="1"/>
  <c r="F8" i="1"/>
  <c r="E6" i="3"/>
  <c r="E7" i="3"/>
  <c r="E5" i="3"/>
  <c r="D5" i="3"/>
  <c r="D6" i="3"/>
  <c r="D7" i="3"/>
  <c r="E8" i="1"/>
  <c r="K8" i="1"/>
  <c r="E9" i="1"/>
  <c r="F9" i="1"/>
  <c r="E10" i="1"/>
  <c r="F10" i="1"/>
  <c r="E11" i="1"/>
  <c r="F11" i="1"/>
  <c r="E12" i="1"/>
  <c r="F12" i="1"/>
</calcChain>
</file>

<file path=xl/sharedStrings.xml><?xml version="1.0" encoding="utf-8"?>
<sst xmlns="http://schemas.openxmlformats.org/spreadsheetml/2006/main" count="1624" uniqueCount="652">
  <si>
    <t>| Oddelenie platieb programov EÚ| Odbor financovania programov | Sekcia riadenia Programu Slovensko a koordinácie fondov EÚ</t>
  </si>
  <si>
    <t>Prehľad uhradených platieb za Program Slovensko 2021-2027</t>
  </si>
  <si>
    <t>*Pozn.Vypĺňa schvaľovateľ</t>
  </si>
  <si>
    <t>Kód ŽoP v ITMS</t>
  </si>
  <si>
    <t>Prijímateľ</t>
  </si>
  <si>
    <t>Kód prvku v RIS</t>
  </si>
  <si>
    <t>Operačný program</t>
  </si>
  <si>
    <t xml:space="preserve">Typ platby </t>
  </si>
  <si>
    <t>Kód zdroja EÚ</t>
  </si>
  <si>
    <t>Suma  EÚ</t>
  </si>
  <si>
    <t>Kód zdroja ŠR</t>
  </si>
  <si>
    <t>Suma ŠR</t>
  </si>
  <si>
    <t>Spolu</t>
  </si>
  <si>
    <t>*Dátum úhrady</t>
  </si>
  <si>
    <t>401406DNC5100101</t>
  </si>
  <si>
    <t>Úrad vlády SR</t>
  </si>
  <si>
    <t>0DV0M03</t>
  </si>
  <si>
    <t>1BB1</t>
  </si>
  <si>
    <t>1BB2</t>
  </si>
  <si>
    <t>3BB1</t>
  </si>
  <si>
    <t>3BB2</t>
  </si>
  <si>
    <t>401406DNI5100101</t>
  </si>
  <si>
    <t>401406DPU9100201</t>
  </si>
  <si>
    <t>401406DKS2100101</t>
  </si>
  <si>
    <t xml:space="preserve">obec Šimonovce </t>
  </si>
  <si>
    <t>401406DKN4100101</t>
  </si>
  <si>
    <t>obec Krajná Bystrá</t>
  </si>
  <si>
    <t>401406DKU2100101</t>
  </si>
  <si>
    <t>obec Nižný Mirošov</t>
  </si>
  <si>
    <t>401406DKL9100101</t>
  </si>
  <si>
    <t>obec Uzovské Pekľany</t>
  </si>
  <si>
    <t>401406DKF6100101</t>
  </si>
  <si>
    <t>obec Richnava</t>
  </si>
  <si>
    <t>401406DKB5100101</t>
  </si>
  <si>
    <t>obec Veľké Dravce</t>
  </si>
  <si>
    <t>401406DLS8100101</t>
  </si>
  <si>
    <t>obec Boťany</t>
  </si>
  <si>
    <t>401406DMB9100101</t>
  </si>
  <si>
    <t>obec Hrušov</t>
  </si>
  <si>
    <t>401406DKH7100101</t>
  </si>
  <si>
    <t>Mesto Revúca </t>
  </si>
  <si>
    <t>401406DKN6100101</t>
  </si>
  <si>
    <t>Obec Číž</t>
  </si>
  <si>
    <t>401406DLW8100101</t>
  </si>
  <si>
    <t>Obec Vieska nad Blhom</t>
  </si>
  <si>
    <t>401406DIT1100101</t>
  </si>
  <si>
    <t>Mesto Fiľakovo</t>
  </si>
  <si>
    <t>401406DJX2100101</t>
  </si>
  <si>
    <t>obec Jarovnice</t>
  </si>
  <si>
    <t>401406DKS4100101</t>
  </si>
  <si>
    <t>obec Tachty</t>
  </si>
  <si>
    <t>401406DLC5100101</t>
  </si>
  <si>
    <t>obec Hostice</t>
  </si>
  <si>
    <t>401406DLZ7100101</t>
  </si>
  <si>
    <t>obec Stročín</t>
  </si>
  <si>
    <t>401406DLH2100101</t>
  </si>
  <si>
    <t>obec Štós</t>
  </si>
  <si>
    <t>401406DKN2100101</t>
  </si>
  <si>
    <t>obec Abovce</t>
  </si>
  <si>
    <t>401406DJD5100101</t>
  </si>
  <si>
    <t>Obec Zemplínske Kopčany</t>
  </si>
  <si>
    <t>401406DKK2100101</t>
  </si>
  <si>
    <t>Obec Sačurov</t>
  </si>
  <si>
    <t>401406DMH6100101</t>
  </si>
  <si>
    <t>Obec Blatné Remety</t>
  </si>
  <si>
    <t>401406DJA6100101</t>
  </si>
  <si>
    <t>Obec Roztoky </t>
  </si>
  <si>
    <t>401406DKR3100101</t>
  </si>
  <si>
    <t>Obec Marháň</t>
  </si>
  <si>
    <t>401406DKK1100101</t>
  </si>
  <si>
    <t>Obec Husiná</t>
  </si>
  <si>
    <t>401406DKN9100101</t>
  </si>
  <si>
    <t>Obec Chrámec</t>
  </si>
  <si>
    <t>401406DJG5100101</t>
  </si>
  <si>
    <t>Obec Sokoľ </t>
  </si>
  <si>
    <t>401406DKN5100101</t>
  </si>
  <si>
    <t>Obec Bátka</t>
  </si>
  <si>
    <t>401406DKT1100101</t>
  </si>
  <si>
    <t>Obec Vlkyňa</t>
  </si>
  <si>
    <t>401405DUQ8100201</t>
  </si>
  <si>
    <t>Zdravé regióny</t>
  </si>
  <si>
    <t>0DV0M02</t>
  </si>
  <si>
    <t>401405DUQ8100101</t>
  </si>
  <si>
    <t>401406DKM4100101</t>
  </si>
  <si>
    <t>Mesto Poltár</t>
  </si>
  <si>
    <t>401406DLU7100101</t>
  </si>
  <si>
    <t>Obec Janice</t>
  </si>
  <si>
    <t>401406DLP6100101</t>
  </si>
  <si>
    <t>Obec Točnica</t>
  </si>
  <si>
    <t>401406DIV1100101</t>
  </si>
  <si>
    <t>Obec Banské</t>
  </si>
  <si>
    <t>401406DJB2100101</t>
  </si>
  <si>
    <t>Obec Kameňany</t>
  </si>
  <si>
    <t>401406DKB2100101</t>
  </si>
  <si>
    <t>Obec Hájnička</t>
  </si>
  <si>
    <t>401406DLA4100101</t>
  </si>
  <si>
    <t>Obec Ratková</t>
  </si>
  <si>
    <t>401406DKZ8100201</t>
  </si>
  <si>
    <t>Obec Frička</t>
  </si>
  <si>
    <t>401406DJH1100101</t>
  </si>
  <si>
    <t>Obec Nálepkovo</t>
  </si>
  <si>
    <t>401406DJA2100101</t>
  </si>
  <si>
    <t>Obec Stretava</t>
  </si>
  <si>
    <t>401406DLR1100101</t>
  </si>
  <si>
    <t>Obec Varadka</t>
  </si>
  <si>
    <t>401406DLW4100101</t>
  </si>
  <si>
    <t>Obec Jovice</t>
  </si>
  <si>
    <t>401406DJG4100101</t>
  </si>
  <si>
    <t xml:space="preserve">Obec Jelšovec </t>
  </si>
  <si>
    <t>401406DIY3100101</t>
  </si>
  <si>
    <t>Obec Toporec</t>
  </si>
  <si>
    <t>401406DLM4100101</t>
  </si>
  <si>
    <t xml:space="preserve">Obec Zacharovce </t>
  </si>
  <si>
    <t>401406DKJ4100101</t>
  </si>
  <si>
    <t>Obec Kružlová</t>
  </si>
  <si>
    <t>401406DJB4100101</t>
  </si>
  <si>
    <t>Obec Zámutov</t>
  </si>
  <si>
    <t>401406DKR2100101</t>
  </si>
  <si>
    <t>Obec Gemerský Jablonec </t>
  </si>
  <si>
    <t>401406DLM9100101</t>
  </si>
  <si>
    <t>Obec Gemerská Ves</t>
  </si>
  <si>
    <t>401406DKV4100101</t>
  </si>
  <si>
    <t>Obec Poľany</t>
  </si>
  <si>
    <t>401406DJC2100101</t>
  </si>
  <si>
    <t>Obec Ložín</t>
  </si>
  <si>
    <t>401406DLH5100101</t>
  </si>
  <si>
    <t>Obec Doľany</t>
  </si>
  <si>
    <t>401406DJF5100101</t>
  </si>
  <si>
    <t>Obec Rimavská Baňa</t>
  </si>
  <si>
    <t xml:space="preserve">401406DLP8100101
</t>
  </si>
  <si>
    <t>Obec Nižný Komárnik</t>
  </si>
  <si>
    <t>401406DJK5100101</t>
  </si>
  <si>
    <t>Obec Gemer</t>
  </si>
  <si>
    <t>401406DLD3100101</t>
  </si>
  <si>
    <t>Obec Martinová</t>
  </si>
  <si>
    <t>401406DJM2100101</t>
  </si>
  <si>
    <t>Mesto Hanušovce nad Topľou</t>
  </si>
  <si>
    <t>401406DLI5100101</t>
  </si>
  <si>
    <t>Mesto Dobšiná</t>
  </si>
  <si>
    <t>401406DJC3100101</t>
  </si>
  <si>
    <t>Obec Šarišské Michaľany</t>
  </si>
  <si>
    <t>401406DKP7100101</t>
  </si>
  <si>
    <t>Obec Veľký Blh</t>
  </si>
  <si>
    <t>401406DLC9100101</t>
  </si>
  <si>
    <t>Obec Nová Bašta</t>
  </si>
  <si>
    <t>401406DJD4100101</t>
  </si>
  <si>
    <t>Obec Slavkovce</t>
  </si>
  <si>
    <t>401406DKF5100101</t>
  </si>
  <si>
    <t>Muráň</t>
  </si>
  <si>
    <t>401406DKL8100101</t>
  </si>
  <si>
    <t>Obec Barca</t>
  </si>
  <si>
    <t>401406DLY9100101</t>
  </si>
  <si>
    <t>Obec Rovné</t>
  </si>
  <si>
    <t>401406DJD7100101</t>
  </si>
  <si>
    <t>Obec Bežovce</t>
  </si>
  <si>
    <t>401406DKM6100101</t>
  </si>
  <si>
    <t xml:space="preserve">Obec Jasov </t>
  </si>
  <si>
    <t>401406DIT2100101</t>
  </si>
  <si>
    <t>Mesto Kráľovský Chlmec </t>
  </si>
  <si>
    <t>401406DKS6100101</t>
  </si>
  <si>
    <t>Obec Šivetice</t>
  </si>
  <si>
    <t>401406DJF7100101</t>
  </si>
  <si>
    <t>Oborín</t>
  </si>
  <si>
    <t>401406DMF1100101</t>
  </si>
  <si>
    <t>Hrhov</t>
  </si>
  <si>
    <t>401406DJC8100101</t>
  </si>
  <si>
    <t>Obec Kačanov</t>
  </si>
  <si>
    <t>401406DJH4100101</t>
  </si>
  <si>
    <t>Obec Kuzmice</t>
  </si>
  <si>
    <t>401406DLQ1100101</t>
  </si>
  <si>
    <t>Obec Cakov</t>
  </si>
  <si>
    <t>401406DMA3100101</t>
  </si>
  <si>
    <t>Obec Spišský Štvrtok</t>
  </si>
  <si>
    <t>401406DKT8100101</t>
  </si>
  <si>
    <t xml:space="preserve">Mesto Tornaľa </t>
  </si>
  <si>
    <t>401406DKI1100101</t>
  </si>
  <si>
    <t>Mesto Levoča</t>
  </si>
  <si>
    <t>401406DMG4100101</t>
  </si>
  <si>
    <t>Obec Petrová</t>
  </si>
  <si>
    <t>401406DJY7100101</t>
  </si>
  <si>
    <t>Obec Úbrež</t>
  </si>
  <si>
    <t>401406DJP1100101</t>
  </si>
  <si>
    <t>Mesto Moldava/Bodvou</t>
  </si>
  <si>
    <t>401406DIW6100101</t>
  </si>
  <si>
    <t>Obec Soľ</t>
  </si>
  <si>
    <t>401406DKH4100101</t>
  </si>
  <si>
    <t>Obec Plešivec</t>
  </si>
  <si>
    <t>401406DIZ6100101</t>
  </si>
  <si>
    <t>Obec Rakúsy</t>
  </si>
  <si>
    <t>401406DMF8100101</t>
  </si>
  <si>
    <t>obec Cigeľka</t>
  </si>
  <si>
    <t>401406DIV7100101</t>
  </si>
  <si>
    <t>Obec Podhorany</t>
  </si>
  <si>
    <t>401406DKS8100101</t>
  </si>
  <si>
    <t>Obec Uzovská Panica</t>
  </si>
  <si>
    <t>401406DJW3100101</t>
  </si>
  <si>
    <t>Obec Kecerovce</t>
  </si>
  <si>
    <t>401406DLY6100101</t>
  </si>
  <si>
    <t>Obec Štrkovec</t>
  </si>
  <si>
    <t>401406DJM5100101</t>
  </si>
  <si>
    <t>Obec Šamudovce</t>
  </si>
  <si>
    <t>401406DIX9100101</t>
  </si>
  <si>
    <t>Mesto Trebišov</t>
  </si>
  <si>
    <t>401406DKB3100101</t>
  </si>
  <si>
    <t>Mesto Lučenec</t>
  </si>
  <si>
    <t>401406DKD4100101</t>
  </si>
  <si>
    <t>Obec Fiľakovské Kováče</t>
  </si>
  <si>
    <t>401406DLB8100101</t>
  </si>
  <si>
    <t>Holiša</t>
  </si>
  <si>
    <t>401406DJN6100101</t>
  </si>
  <si>
    <t>Obec Bačkovík</t>
  </si>
  <si>
    <t xml:space="preserve">
401406DLS1100101</t>
  </si>
  <si>
    <t>Obec Torysa</t>
  </si>
  <si>
    <t>401406DLZ4100101</t>
  </si>
  <si>
    <t>Obec Ražňany</t>
  </si>
  <si>
    <t>401406DJF6100101</t>
  </si>
  <si>
    <t>Obec Senné</t>
  </si>
  <si>
    <t>401406DIT4100101</t>
  </si>
  <si>
    <t>Obec Vojka</t>
  </si>
  <si>
    <t xml:space="preserve">401406DJD6100101  </t>
  </si>
  <si>
    <t>Obec Hrčeľ</t>
  </si>
  <si>
    <t>401406DLI4100101</t>
  </si>
  <si>
    <t>Nitra nad Ipľom</t>
  </si>
  <si>
    <t>401406DKG4100101</t>
  </si>
  <si>
    <t>Obec Telgárt</t>
  </si>
  <si>
    <t>401406DIV8100101</t>
  </si>
  <si>
    <t>Obec Vítkovce</t>
  </si>
  <si>
    <t>401406DLC1100101</t>
  </si>
  <si>
    <t>Obec Figa</t>
  </si>
  <si>
    <t>401406DLI9100101</t>
  </si>
  <si>
    <t>Krásnohorské Podhradie</t>
  </si>
  <si>
    <t>401406DIY2100101</t>
  </si>
  <si>
    <t>Obec Nižná Slaná</t>
  </si>
  <si>
    <t>401406DMB4100101</t>
  </si>
  <si>
    <t>Obec Kesovce</t>
  </si>
  <si>
    <t>401406DKV7100101</t>
  </si>
  <si>
    <t>Obec Dubovec</t>
  </si>
  <si>
    <t>401406DKT4100101</t>
  </si>
  <si>
    <t>Obec Šávoľ</t>
  </si>
  <si>
    <t>401406DJZ9100101</t>
  </si>
  <si>
    <t>Obec Cernina</t>
  </si>
  <si>
    <t>401406DJT6100101</t>
  </si>
  <si>
    <t>Obec Hraň</t>
  </si>
  <si>
    <t>401406DJX5100101</t>
  </si>
  <si>
    <t>Obec Terany</t>
  </si>
  <si>
    <t>401406DJK1100101</t>
  </si>
  <si>
    <t>Obec Sirk</t>
  </si>
  <si>
    <t>401406DIW1100101</t>
  </si>
  <si>
    <t>Chminianske Jakubovany</t>
  </si>
  <si>
    <t>401406DKH9100101</t>
  </si>
  <si>
    <t>Obec Kojatice</t>
  </si>
  <si>
    <t>401406DIW3100201</t>
  </si>
  <si>
    <t>Obec Stráne pod Tatrami</t>
  </si>
  <si>
    <t>401406DIX1100101</t>
  </si>
  <si>
    <t>Obec Sobrance</t>
  </si>
  <si>
    <t>401406DLL9100101</t>
  </si>
  <si>
    <t>Obec Žehra</t>
  </si>
  <si>
    <t>401406DIZ4100101</t>
  </si>
  <si>
    <t>Mesto Sabinov</t>
  </si>
  <si>
    <t>401406DIU9100101</t>
  </si>
  <si>
    <t>Obec Ihľany</t>
  </si>
  <si>
    <t>401406DIW7100101</t>
  </si>
  <si>
    <t>Mesto Ružomberok III</t>
  </si>
  <si>
    <t>401406DKI6100101</t>
  </si>
  <si>
    <t>Obec Turčok</t>
  </si>
  <si>
    <t>401406DJI7100101</t>
  </si>
  <si>
    <t>Obec Zbehňov</t>
  </si>
  <si>
    <t>401406DKK7100101</t>
  </si>
  <si>
    <t>Obec Mirkovce</t>
  </si>
  <si>
    <t>401406DMC1100101</t>
  </si>
  <si>
    <t>Obec Ľubotín</t>
  </si>
  <si>
    <t>401406DJR6100101</t>
  </si>
  <si>
    <t>Obec Medzev</t>
  </si>
  <si>
    <t>401406DNZ1100101</t>
  </si>
  <si>
    <t>Obec Chanava</t>
  </si>
  <si>
    <t>401406DKP1100101</t>
  </si>
  <si>
    <t>Obec Vydrník</t>
  </si>
  <si>
    <t>401406DKK8100101</t>
  </si>
  <si>
    <t>Košice-Luník IX</t>
  </si>
  <si>
    <t>401406DMG9100101</t>
  </si>
  <si>
    <t>Obec Hostišovice</t>
  </si>
  <si>
    <t>401406DKM9100101</t>
  </si>
  <si>
    <t>Obec Chmiňany</t>
  </si>
  <si>
    <t>401406DKB1100101</t>
  </si>
  <si>
    <t>Obec Veľká nad Ipľom</t>
  </si>
  <si>
    <t>401406DJT8100101</t>
  </si>
  <si>
    <t>Obec Rankovce</t>
  </si>
  <si>
    <t>401406DJS8100101</t>
  </si>
  <si>
    <t>Obec Jánovce</t>
  </si>
  <si>
    <t>401406DIW4100101</t>
  </si>
  <si>
    <t>Obec Bystrany</t>
  </si>
  <si>
    <t>401406DKW6100101</t>
  </si>
  <si>
    <t>Obec Lovinobaňa</t>
  </si>
  <si>
    <t>401406DLK3100101</t>
  </si>
  <si>
    <t>Obec Laškovce</t>
  </si>
  <si>
    <t>401406DJL1100101</t>
  </si>
  <si>
    <t>Obec Palín</t>
  </si>
  <si>
    <t>401406DLQ8100101</t>
  </si>
  <si>
    <t>Mesto Modrý Kameň</t>
  </si>
  <si>
    <t>401406DIS9100101</t>
  </si>
  <si>
    <t>Obe c Malčice</t>
  </si>
  <si>
    <t>401406DKQ4100101</t>
  </si>
  <si>
    <t>Obec Čičarovce</t>
  </si>
  <si>
    <t>401406DJD2100101</t>
  </si>
  <si>
    <t>Obec Dvory nad Žitavou</t>
  </si>
  <si>
    <t>401406DJU2100101</t>
  </si>
  <si>
    <t>Obec Rudlov</t>
  </si>
  <si>
    <t>401406DJL8100101</t>
  </si>
  <si>
    <t>Obec Prosačov</t>
  </si>
  <si>
    <t>401406DIV6100101</t>
  </si>
  <si>
    <t>Obec Šarišské Jastrabie</t>
  </si>
  <si>
    <t>401406DJT1100101</t>
  </si>
  <si>
    <t>Obec Vojčice</t>
  </si>
  <si>
    <t>401406DMA1100101</t>
  </si>
  <si>
    <t>Obec Petrovce nad Laborcom</t>
  </si>
  <si>
    <t>401406DKL2100101</t>
  </si>
  <si>
    <t>Obec Tuhrina</t>
  </si>
  <si>
    <t>401406DKP6100101</t>
  </si>
  <si>
    <t>Mesto Tisovec</t>
  </si>
  <si>
    <t>401406DJJ1100101</t>
  </si>
  <si>
    <t>Obec Trenč</t>
  </si>
  <si>
    <t>401406DLU8100201</t>
  </si>
  <si>
    <t>Obec Šíd</t>
  </si>
  <si>
    <t>401406DJA9100101</t>
  </si>
  <si>
    <t>Obec Krížová Ves</t>
  </si>
  <si>
    <t>401406DLB6100101</t>
  </si>
  <si>
    <t>Obec Terňa</t>
  </si>
  <si>
    <t>401406DJR7100101</t>
  </si>
  <si>
    <t>Obec Drienovec</t>
  </si>
  <si>
    <t>401406DLJ9100101</t>
  </si>
  <si>
    <t>Obec Belina</t>
  </si>
  <si>
    <t>401406DIT8100101</t>
  </si>
  <si>
    <t>Obec Ruská</t>
  </si>
  <si>
    <t>401406DMD1100101</t>
  </si>
  <si>
    <t>Obec Víťaz</t>
  </si>
  <si>
    <t>401406DJG3100101</t>
  </si>
  <si>
    <t>Mesto Stará Ľubovňa</t>
  </si>
  <si>
    <t>401406DJK9100101</t>
  </si>
  <si>
    <t>Mesto Strážske</t>
  </si>
  <si>
    <t>401406DLD4100101</t>
  </si>
  <si>
    <t>Obec Hranovnica</t>
  </si>
  <si>
    <t>401406DLR8100101</t>
  </si>
  <si>
    <t>Obec Spišský Štiavnik</t>
  </si>
  <si>
    <t>401406DKJ3100101</t>
  </si>
  <si>
    <t>Obec Svätý Peter</t>
  </si>
  <si>
    <t>401406DKU1100101</t>
  </si>
  <si>
    <t>Obec Malý Slavkov</t>
  </si>
  <si>
    <t>401406DLD1100101</t>
  </si>
  <si>
    <t>obec Výborná</t>
  </si>
  <si>
    <t>401406DIT3100101</t>
  </si>
  <si>
    <t>obec Kapušianske Kľačany</t>
  </si>
  <si>
    <t>401406DKF4100101</t>
  </si>
  <si>
    <t>Obec Šindliar</t>
  </si>
  <si>
    <t>401406DLC7100101</t>
  </si>
  <si>
    <t>Obec Radnovce</t>
  </si>
  <si>
    <t>401406DJG2100101</t>
  </si>
  <si>
    <t>Obec Gemerská Hôrka</t>
  </si>
  <si>
    <t>401406DKG2100101</t>
  </si>
  <si>
    <t>Obec Sady nad Torysou</t>
  </si>
  <si>
    <t>401406DKR3500101</t>
  </si>
  <si>
    <t>Marhaň</t>
  </si>
  <si>
    <t>401406DJF9100101</t>
  </si>
  <si>
    <t>Obec Bidovce</t>
  </si>
  <si>
    <t>401406DJF2500101</t>
  </si>
  <si>
    <t>Obec Košiceké Oľšany</t>
  </si>
  <si>
    <t>401406DJY8500101</t>
  </si>
  <si>
    <t>Obec Raslavice</t>
  </si>
  <si>
    <t>401406DJD8500101</t>
  </si>
  <si>
    <t>Obec Rozhanovce</t>
  </si>
  <si>
    <t>401406DJQ5100101</t>
  </si>
  <si>
    <t>Obec Sečovská Polianka</t>
  </si>
  <si>
    <t>401406DIV5500101</t>
  </si>
  <si>
    <t>Obec Ochtiná</t>
  </si>
  <si>
    <t>401406DLR3100101</t>
  </si>
  <si>
    <t>Obec Lenartov</t>
  </si>
  <si>
    <t>401406DKA4100301</t>
  </si>
  <si>
    <t>Obec Konrádovce</t>
  </si>
  <si>
    <t>401406DJW9500101</t>
  </si>
  <si>
    <t>Obec Slavošovce</t>
  </si>
  <si>
    <t>401406DIU8500101</t>
  </si>
  <si>
    <t>Mesto Medzilaborce</t>
  </si>
  <si>
    <t>401406DJL3100101</t>
  </si>
  <si>
    <t>Obec Čaklov</t>
  </si>
  <si>
    <t>401406DJK3500101</t>
  </si>
  <si>
    <t>Obec Holumnica</t>
  </si>
  <si>
    <t>401406DIU5500101</t>
  </si>
  <si>
    <t>Mesto Michalovce</t>
  </si>
  <si>
    <t>401406DJY2100101</t>
  </si>
  <si>
    <t>Mesto Snina</t>
  </si>
  <si>
    <t>401406DJB9500101</t>
  </si>
  <si>
    <t>Mesto Giraltovce</t>
  </si>
  <si>
    <t>401406DKD6100101</t>
  </si>
  <si>
    <t>Obec Malcov</t>
  </si>
  <si>
    <t>401406DKH5100101</t>
  </si>
  <si>
    <t>Obec Kyjov</t>
  </si>
  <si>
    <t>401406DJN3100101</t>
  </si>
  <si>
    <t>Obec Malá Domaša</t>
  </si>
  <si>
    <t>401406DJW9500201</t>
  </si>
  <si>
    <t>401406DKF1500101</t>
  </si>
  <si>
    <t>Obec Roštár</t>
  </si>
  <si>
    <t>401406DKQ3100101</t>
  </si>
  <si>
    <t>obec Hencovce</t>
  </si>
  <si>
    <t>401406DJZ3500101</t>
  </si>
  <si>
    <t>obec Hodejov</t>
  </si>
  <si>
    <t>401406DJV3500101</t>
  </si>
  <si>
    <t>obec Mučín</t>
  </si>
  <si>
    <t>401406DJA4500101</t>
  </si>
  <si>
    <t>Obec Nižný Slavkov</t>
  </si>
  <si>
    <t>401406DJB7100101</t>
  </si>
  <si>
    <t>obec Veľké Zlievce</t>
  </si>
  <si>
    <t>401406DJM8100101</t>
  </si>
  <si>
    <t>Obec Sedliská</t>
  </si>
  <si>
    <t>401406DLV6100101</t>
  </si>
  <si>
    <t>Mesto Spišská Nová Ves</t>
  </si>
  <si>
    <t>401406DJL6100101</t>
  </si>
  <si>
    <t>Obec Čičava</t>
  </si>
  <si>
    <t>401406DJQ4100101</t>
  </si>
  <si>
    <t>Obec Vyšný Medzev</t>
  </si>
  <si>
    <t>401406DJG2500101</t>
  </si>
  <si>
    <t>401406DJG2500201</t>
  </si>
  <si>
    <t>401406DJD5500101</t>
  </si>
  <si>
    <t>401406DKG3100101</t>
  </si>
  <si>
    <t>Obec Lastovce</t>
  </si>
  <si>
    <t>401406DKD6500101</t>
  </si>
  <si>
    <t xml:space="preserve">Obec Malcov </t>
  </si>
  <si>
    <t>401406DJK3500201</t>
  </si>
  <si>
    <t>401704DWX6100101</t>
  </si>
  <si>
    <t>SIEA</t>
  </si>
  <si>
    <t>0DV0M01</t>
  </si>
  <si>
    <t>3BE1</t>
  </si>
  <si>
    <t>3BE2</t>
  </si>
  <si>
    <t>401406DNH3100101</t>
  </si>
  <si>
    <t xml:space="preserve">
Obec Kapišová </t>
  </si>
  <si>
    <t>401406DJL7100101</t>
  </si>
  <si>
    <t>Obec Kamenná Poruba</t>
  </si>
  <si>
    <t>401406DJY8500201</t>
  </si>
  <si>
    <t>obec Raslavice</t>
  </si>
  <si>
    <t>401406DIT7500101</t>
  </si>
  <si>
    <t>obec Lukov</t>
  </si>
  <si>
    <t>401406DIW6500101</t>
  </si>
  <si>
    <t>SOĽ</t>
  </si>
  <si>
    <t>401406DJF2500201</t>
  </si>
  <si>
    <t>Košické Oľšany</t>
  </si>
  <si>
    <t>401406DLD5100101</t>
  </si>
  <si>
    <t>Obec Trhovište</t>
  </si>
  <si>
    <t>401406DJD3500101</t>
  </si>
  <si>
    <t>Obec Veľký Horeš</t>
  </si>
  <si>
    <t>401406DJP8100101</t>
  </si>
  <si>
    <t>Mesto Levice</t>
  </si>
  <si>
    <t>401406DKM6500101</t>
  </si>
  <si>
    <t>Obec Jasov</t>
  </si>
  <si>
    <t>401406DJH9500101</t>
  </si>
  <si>
    <t xml:space="preserve">Obec Huncovce </t>
  </si>
  <si>
    <t>401406DKD3500101</t>
  </si>
  <si>
    <t>Obec Rejdová</t>
  </si>
  <si>
    <t>401406DLZ9100101</t>
  </si>
  <si>
    <t>Obec Lastomír</t>
  </si>
  <si>
    <t>401406DKG7100101</t>
  </si>
  <si>
    <t>Obec Kozárovce</t>
  </si>
  <si>
    <t>401406DJG5500101</t>
  </si>
  <si>
    <t>Obec Sokoľ</t>
  </si>
  <si>
    <t>401406DLL1500101</t>
  </si>
  <si>
    <t>Obec Spišský Hrhov</t>
  </si>
  <si>
    <t>401406DVB1100101</t>
  </si>
  <si>
    <t xml:space="preserve">Obec Šarišská Poruba </t>
  </si>
  <si>
    <t>401406DKF8100101</t>
  </si>
  <si>
    <t>Obec Lubeník</t>
  </si>
  <si>
    <t>401406DKK3100201</t>
  </si>
  <si>
    <t>Obec Dulovce</t>
  </si>
  <si>
    <t>401406DJC6100101</t>
  </si>
  <si>
    <t>Obec Drahňov</t>
  </si>
  <si>
    <t>401406DKD7500101</t>
  </si>
  <si>
    <t xml:space="preserve">
Obec Buzica</t>
  </si>
  <si>
    <t>401406DJH9500201</t>
  </si>
  <si>
    <t>401406DJM3100101</t>
  </si>
  <si>
    <t>Obec Vyšný Žipov</t>
  </si>
  <si>
    <t>401406DLG5100101</t>
  </si>
  <si>
    <t>Obec Pôtor</t>
  </si>
  <si>
    <t>401406DUY1100101</t>
  </si>
  <si>
    <t>Obec Ladomirová</t>
  </si>
  <si>
    <t>401406DLI2100101</t>
  </si>
  <si>
    <t>Veľký Krtíš</t>
  </si>
  <si>
    <t>401406DLB7500101</t>
  </si>
  <si>
    <t>Obec Rudňany</t>
  </si>
  <si>
    <t>401406DJX8100101</t>
  </si>
  <si>
    <t>MČ Košice - Juh</t>
  </si>
  <si>
    <t>401406DLG1100101</t>
  </si>
  <si>
    <t>Obec Kunova Teplica</t>
  </si>
  <si>
    <t>401406DLI7500101</t>
  </si>
  <si>
    <t>Obec Kokava nad Rimavico</t>
  </si>
  <si>
    <t>401406DJZ6100101</t>
  </si>
  <si>
    <t>Obec Stredné Plachtince</t>
  </si>
  <si>
    <t>401406DJF4500101</t>
  </si>
  <si>
    <t>Obec Veľká Ida</t>
  </si>
  <si>
    <t>401406DJM4100101</t>
  </si>
  <si>
    <t>obec Skrabské</t>
  </si>
  <si>
    <t>401406DIW8100101</t>
  </si>
  <si>
    <t>Obec Bušince</t>
  </si>
  <si>
    <t>401406DKQ8100101</t>
  </si>
  <si>
    <t>Obec Gánovce</t>
  </si>
  <si>
    <t>401406DKV9500101</t>
  </si>
  <si>
    <t>Obec Krivany</t>
  </si>
  <si>
    <t>401406DMA6100101</t>
  </si>
  <si>
    <t xml:space="preserve">Obec Breznica </t>
  </si>
  <si>
    <t>401406DLS1500101</t>
  </si>
  <si>
    <t>401406DKF3100101</t>
  </si>
  <si>
    <t>Obec Lemešany</t>
  </si>
  <si>
    <t>401406DJG6500101</t>
  </si>
  <si>
    <t xml:space="preserve">Obec Čakanovce </t>
  </si>
  <si>
    <t>401406DJK8500101</t>
  </si>
  <si>
    <t>Obec Pečovská Nová Ves</t>
  </si>
  <si>
    <t>401406DRI9100101</t>
  </si>
  <si>
    <t>Mesto Hnúšťa</t>
  </si>
  <si>
    <t> 401406DJU1100101</t>
  </si>
  <si>
    <t>obec Ondavské Matiašovce</t>
  </si>
  <si>
    <t>401406DJS6500101</t>
  </si>
  <si>
    <t>Obec Prakovce</t>
  </si>
  <si>
    <t>401406DJT8100201</t>
  </si>
  <si>
    <t>401406DJM7100101</t>
  </si>
  <si>
    <t>Obec Kučín</t>
  </si>
  <si>
    <t>401406DKF1500201</t>
  </si>
  <si>
    <t xml:space="preserve">Obec Roštár </t>
  </si>
  <si>
    <t>401406DNP9100101</t>
  </si>
  <si>
    <t>Mesto Dunajská Streda</t>
  </si>
  <si>
    <t>401406DJH9500301</t>
  </si>
  <si>
    <t>401406DKK5100101</t>
  </si>
  <si>
    <t>Obec Važec</t>
  </si>
  <si>
    <t>401406DKD7500201</t>
  </si>
  <si>
    <t xml:space="preserve">Obec Buzica </t>
  </si>
  <si>
    <t>401406DKD8100101</t>
  </si>
  <si>
    <t>Mesto Liptovský Mikuláš</t>
  </si>
  <si>
    <t>401406DKL1100101</t>
  </si>
  <si>
    <t xml:space="preserve">Košice - Dargovských hrdinov </t>
  </si>
  <si>
    <t>401406DKV9500201</t>
  </si>
  <si>
    <t xml:space="preserve">Obec Krivany </t>
  </si>
  <si>
    <t>401406DJG7500301</t>
  </si>
  <si>
    <t>obec Vyšná Olšava</t>
  </si>
  <si>
    <t>401406DKV9500301</t>
  </si>
  <si>
    <t>401406DIU8500201</t>
  </si>
  <si>
    <t>401406DIX3500101</t>
  </si>
  <si>
    <t>Mesto Svidník</t>
  </si>
  <si>
    <t>401406DIT9500101</t>
  </si>
  <si>
    <t xml:space="preserve">Obec Širkovce </t>
  </si>
  <si>
    <t>401406DMQ3100101</t>
  </si>
  <si>
    <t>Obec Kečkovce</t>
  </si>
  <si>
    <t>401406DJG7500101</t>
  </si>
  <si>
    <t>401406DIV5500801</t>
  </si>
  <si>
    <t>401406DJG7500201</t>
  </si>
  <si>
    <t>Obec Vyšná Olšava</t>
  </si>
  <si>
    <t>401406DLA3500101</t>
  </si>
  <si>
    <t>Nižný Lánec</t>
  </si>
  <si>
    <t>401406DLT5100101</t>
  </si>
  <si>
    <t>Obec Vrbnica</t>
  </si>
  <si>
    <t>401406DIW2100101</t>
  </si>
  <si>
    <t>Obec Lomnička</t>
  </si>
  <si>
    <t>401406DKM7100101</t>
  </si>
  <si>
    <t>Obec Štrba</t>
  </si>
  <si>
    <t>401406DQP4100101</t>
  </si>
  <si>
    <t>Obec Bulhary</t>
  </si>
  <si>
    <t>401406DKG1100101</t>
  </si>
  <si>
    <t>Obec Chmeľov</t>
  </si>
  <si>
    <t>401406DLM6100101</t>
  </si>
  <si>
    <t>Obec Hontianske Tesáre</t>
  </si>
  <si>
    <t>401406DJX4100101</t>
  </si>
  <si>
    <t>Obec Spišská Teplica</t>
  </si>
  <si>
    <t>401406DKI9100101</t>
  </si>
  <si>
    <t>Vinodol</t>
  </si>
  <si>
    <t>401406DJW9500301</t>
  </si>
  <si>
    <t xml:space="preserve">
Obec Slavošovce </t>
  </si>
  <si>
    <t>401406DKL6100101</t>
  </si>
  <si>
    <t xml:space="preserve">obec Beladice </t>
  </si>
  <si>
    <t>401406DKR71001</t>
  </si>
  <si>
    <t xml:space="preserve">Obec Kráľ </t>
  </si>
  <si>
    <t>401406DNI5100201</t>
  </si>
  <si>
    <t>Úrad vlády Slovenskej republiky</t>
  </si>
  <si>
    <t xml:space="preserve">75 000,00	</t>
  </si>
  <si>
    <t>Elur</t>
  </si>
  <si>
    <t>401406DJK3500301</t>
  </si>
  <si>
    <t>401406DNI5100301</t>
  </si>
  <si>
    <t>Program SK</t>
  </si>
  <si>
    <t>Zálohová platba</t>
  </si>
  <si>
    <t>Program SK - MZ SR</t>
  </si>
  <si>
    <t>Zúčtovanie ZP</t>
  </si>
  <si>
    <t>Program SK - ÚV SR</t>
  </si>
  <si>
    <t>Predfinancovanie</t>
  </si>
  <si>
    <t>0DV0M04</t>
  </si>
  <si>
    <t>IRR SK-CZ</t>
  </si>
  <si>
    <t>Zúčtovanie PF</t>
  </si>
  <si>
    <t>0DV0M05</t>
  </si>
  <si>
    <t>IRR SK-AT</t>
  </si>
  <si>
    <t>Priebežná platba</t>
  </si>
  <si>
    <t>0DV0M06</t>
  </si>
  <si>
    <t>Interreg VI HU-SK</t>
  </si>
  <si>
    <t>Finančné nástroje/Tranža</t>
  </si>
  <si>
    <t>0DV0M07</t>
  </si>
  <si>
    <t>Interreg VI PL-SK</t>
  </si>
  <si>
    <t>0DV0M08</t>
  </si>
  <si>
    <t>Interreg NEXT</t>
  </si>
  <si>
    <t>0EC0201</t>
  </si>
  <si>
    <t>Program spolupráce Stredná Európa 2021-2027</t>
  </si>
  <si>
    <t>0EC0202</t>
  </si>
  <si>
    <t>Dunajský nadnárodný program 2021-2027</t>
  </si>
  <si>
    <t xml:space="preserve">0DV0M0B            </t>
  </si>
  <si>
    <t xml:space="preserve">Program SK-SIEA             </t>
  </si>
  <si>
    <t>p.č.</t>
  </si>
  <si>
    <t>číslo PD</t>
  </si>
  <si>
    <t>názov PD</t>
  </si>
  <si>
    <t>| Oddelenie platieb programov EÚ| Odbor financovania programov |  Sekcia riadenia Programu Slovensko a koordinácie fondov EÚ</t>
  </si>
  <si>
    <t>Prehľad uhradených platieb za program Interreg VI-A SK-CZ 21-27</t>
  </si>
  <si>
    <t>Dátum úhrady</t>
  </si>
  <si>
    <t>Prehľad uhradených platieb za program Interreg VI-A SK-AT 21-27</t>
  </si>
  <si>
    <t>Prehľad uhradených platieb za programy Interreg SK-HU/PL/NEXT 21-27</t>
  </si>
  <si>
    <t>Prehľad uhradených platieb za Program spolupráce Stredná Európa 21-27 a Dunajský nadnárodný program 21-27</t>
  </si>
  <si>
    <t>491100CE050501</t>
  </si>
  <si>
    <t>Žilinská univerzita v Žiline</t>
  </si>
  <si>
    <t>1AJ4</t>
  </si>
  <si>
    <t>491100CE150501</t>
  </si>
  <si>
    <t>Bioeconomy Cluster</t>
  </si>
  <si>
    <t>491100CE080501</t>
  </si>
  <si>
    <t>Slovenský hydrometeorologický ústav</t>
  </si>
  <si>
    <t>491100CE180501</t>
  </si>
  <si>
    <t>Občianske združenie No Gravity</t>
  </si>
  <si>
    <t>3AJ4</t>
  </si>
  <si>
    <t>491100CE030501</t>
  </si>
  <si>
    <t>Nadácia Ekopolis</t>
  </si>
  <si>
    <t>491100CE250501</t>
  </si>
  <si>
    <t>Priemyselný Inovačný Klaster</t>
  </si>
  <si>
    <t>491100CE120501</t>
  </si>
  <si>
    <t>WWF Slovensko</t>
  </si>
  <si>
    <t>491100CE040501</t>
  </si>
  <si>
    <t>B I C Bratislava, spol. s r.o.</t>
  </si>
  <si>
    <t>491100CE020501</t>
  </si>
  <si>
    <t>Ekonomická univerzita v Bratislave</t>
  </si>
  <si>
    <t>491100CE090501</t>
  </si>
  <si>
    <t>Technická univerzita vo Zvolene</t>
  </si>
  <si>
    <t>491100CE070501</t>
  </si>
  <si>
    <t>Národné lesnícke centrum</t>
  </si>
  <si>
    <t>491100CE170501</t>
  </si>
  <si>
    <t>Správa NP Malá Fatra</t>
  </si>
  <si>
    <t>491100CE010501</t>
  </si>
  <si>
    <t>491100CE130501</t>
  </si>
  <si>
    <t>Slovenská inovačná a energetická agentúra</t>
  </si>
  <si>
    <t>491100CE160501</t>
  </si>
  <si>
    <t xml:space="preserve">Creative Industry Košice, n.o. </t>
  </si>
  <si>
    <t>491100CE200501</t>
  </si>
  <si>
    <t>Technická univerzita Košice</t>
  </si>
  <si>
    <t>491100CE110501</t>
  </si>
  <si>
    <t>EZÚS Via Carpatia s.r.o.</t>
  </si>
  <si>
    <t>491100CE210501</t>
  </si>
  <si>
    <t>Technická univerzita v Košiciach</t>
  </si>
  <si>
    <t>491100CE240501</t>
  </si>
  <si>
    <t>mesto 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</si>
</sst>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4" fontId="0" fillId="2" borderId="1" xfId="0" applyNumberFormat="1" applyFill="1" applyBorder="1"/>
    <xf numFmtId="0" fontId="2" fillId="0" borderId="3" xfId="0" applyFont="1" applyBorder="1" applyAlignment="1">
      <alignment horizontal="center" wrapText="1"/>
    </xf>
    <xf numFmtId="0" fontId="0" fillId="2" borderId="3" xfId="0" applyFill="1" applyBorder="1" applyAlignment="1">
      <alignment horizontal="center" wrapText="1" shrinkToFi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12" xfId="0" applyFont="1" applyBorder="1"/>
    <xf numFmtId="0" fontId="0" fillId="2" borderId="1" xfId="0" applyFill="1" applyBorder="1" applyAlignment="1">
      <alignment horizontal="center" wrapText="1" shrinkToFit="1"/>
    </xf>
    <xf numFmtId="4" fontId="2" fillId="0" borderId="0" xfId="0" applyNumberFormat="1" applyFont="1" applyAlignment="1">
      <alignment horizontal="right"/>
    </xf>
    <xf numFmtId="0" fontId="2" fillId="0" borderId="4" xfId="0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0" fontId="4" fillId="0" borderId="0" xfId="0" applyFont="1"/>
    <xf numFmtId="0" fontId="10" fillId="4" borderId="6" xfId="0" applyFont="1" applyFill="1" applyBorder="1" applyAlignment="1">
      <alignment horizontal="center" vertical="center" wrapText="1" shrinkToFit="1"/>
    </xf>
    <xf numFmtId="0" fontId="10" fillId="4" borderId="7" xfId="0" applyFont="1" applyFill="1" applyBorder="1" applyAlignment="1">
      <alignment horizontal="center" vertical="center" wrapText="1" shrinkToFi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 shrinkToFit="1"/>
    </xf>
    <xf numFmtId="0" fontId="6" fillId="6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 shrinkToFit="1"/>
    </xf>
    <xf numFmtId="0" fontId="6" fillId="6" borderId="7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/>
    </xf>
    <xf numFmtId="4" fontId="0" fillId="2" borderId="15" xfId="0" applyNumberFormat="1" applyFill="1" applyBorder="1"/>
    <xf numFmtId="0" fontId="10" fillId="3" borderId="16" xfId="0" applyFont="1" applyFill="1" applyBorder="1" applyAlignment="1">
      <alignment horizontal="center" vertical="center" wrapText="1" shrinkToFit="1"/>
    </xf>
    <xf numFmtId="0" fontId="6" fillId="6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0" fillId="0" borderId="11" xfId="0" applyBorder="1"/>
    <xf numFmtId="4" fontId="0" fillId="0" borderId="0" xfId="0" applyNumberFormat="1"/>
    <xf numFmtId="0" fontId="11" fillId="0" borderId="0" xfId="0" applyFont="1"/>
    <xf numFmtId="0" fontId="6" fillId="7" borderId="1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3" xfId="0" applyFont="1" applyBorder="1"/>
    <xf numFmtId="0" fontId="15" fillId="2" borderId="3" xfId="0" applyFont="1" applyFill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 shrinkToFit="1"/>
    </xf>
    <xf numFmtId="4" fontId="15" fillId="2" borderId="3" xfId="0" applyNumberFormat="1" applyFont="1" applyFill="1" applyBorder="1" applyAlignment="1">
      <alignment horizontal="center"/>
    </xf>
    <xf numFmtId="4" fontId="14" fillId="0" borderId="3" xfId="0" applyNumberFormat="1" applyFont="1" applyBorder="1"/>
    <xf numFmtId="4" fontId="16" fillId="2" borderId="3" xfId="0" applyNumberFormat="1" applyFont="1" applyFill="1" applyBorder="1" applyAlignment="1">
      <alignment horizontal="right" vertical="center" wrapText="1"/>
    </xf>
    <xf numFmtId="14" fontId="16" fillId="2" borderId="3" xfId="0" applyNumberFormat="1" applyFont="1" applyFill="1" applyBorder="1" applyAlignment="1">
      <alignment vertical="center" wrapText="1"/>
    </xf>
    <xf numFmtId="0" fontId="14" fillId="0" borderId="18" xfId="0" applyFont="1" applyBorder="1"/>
    <xf numFmtId="0" fontId="15" fillId="2" borderId="18" xfId="0" applyFont="1" applyFill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wrapText="1"/>
    </xf>
    <xf numFmtId="0" fontId="15" fillId="2" borderId="18" xfId="0" applyFont="1" applyFill="1" applyBorder="1" applyAlignment="1">
      <alignment horizontal="center" wrapText="1" shrinkToFit="1"/>
    </xf>
    <xf numFmtId="4" fontId="15" fillId="2" borderId="18" xfId="0" applyNumberFormat="1" applyFont="1" applyFill="1" applyBorder="1" applyAlignment="1">
      <alignment horizontal="center"/>
    </xf>
    <xf numFmtId="4" fontId="14" fillId="0" borderId="18" xfId="0" applyNumberFormat="1" applyFont="1" applyBorder="1"/>
    <xf numFmtId="4" fontId="16" fillId="2" borderId="18" xfId="0" applyNumberFormat="1" applyFont="1" applyFill="1" applyBorder="1" applyAlignment="1">
      <alignment horizontal="right" vertical="center" wrapText="1"/>
    </xf>
    <xf numFmtId="14" fontId="16" fillId="2" borderId="18" xfId="0" applyNumberFormat="1" applyFont="1" applyFill="1" applyBorder="1" applyAlignment="1">
      <alignment vertical="center" wrapText="1"/>
    </xf>
    <xf numFmtId="0" fontId="14" fillId="0" borderId="1" xfId="0" applyFont="1" applyBorder="1"/>
    <xf numFmtId="0" fontId="15" fillId="2" borderId="1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 shrinkToFit="1"/>
    </xf>
    <xf numFmtId="4" fontId="15" fillId="2" borderId="1" xfId="0" applyNumberFormat="1" applyFont="1" applyFill="1" applyBorder="1" applyAlignment="1">
      <alignment horizontal="center"/>
    </xf>
    <xf numFmtId="4" fontId="14" fillId="0" borderId="1" xfId="0" applyNumberFormat="1" applyFont="1" applyBorder="1"/>
    <xf numFmtId="4" fontId="16" fillId="2" borderId="1" xfId="0" applyNumberFormat="1" applyFont="1" applyFill="1" applyBorder="1" applyAlignment="1">
      <alignment horizontal="right" vertical="center" wrapText="1"/>
    </xf>
    <xf numFmtId="14" fontId="16" fillId="2" borderId="1" xfId="0" applyNumberFormat="1" applyFont="1" applyFill="1" applyBorder="1" applyAlignment="1">
      <alignment vertical="center" wrapText="1"/>
    </xf>
    <xf numFmtId="14" fontId="15" fillId="0" borderId="1" xfId="0" applyNumberFormat="1" applyFont="1" applyBorder="1"/>
    <xf numFmtId="0" fontId="15" fillId="2" borderId="1" xfId="0" applyFont="1" applyFill="1" applyBorder="1"/>
    <xf numFmtId="4" fontId="15" fillId="2" borderId="1" xfId="0" applyNumberFormat="1" applyFont="1" applyFill="1" applyBorder="1"/>
    <xf numFmtId="0" fontId="15" fillId="0" borderId="1" xfId="0" applyFont="1" applyBorder="1"/>
    <xf numFmtId="0" fontId="14" fillId="0" borderId="2" xfId="0" applyFont="1" applyBorder="1"/>
    <xf numFmtId="0" fontId="14" fillId="0" borderId="4" xfId="0" applyFont="1" applyBorder="1" applyAlignment="1">
      <alignment vertical="center"/>
    </xf>
    <xf numFmtId="0" fontId="15" fillId="2" borderId="5" xfId="0" applyFont="1" applyFill="1" applyBorder="1" applyAlignment="1">
      <alignment horizontal="center" wrapText="1" shrinkToFi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right"/>
    </xf>
    <xf numFmtId="14" fontId="14" fillId="0" borderId="1" xfId="0" applyNumberFormat="1" applyFont="1" applyBorder="1" applyAlignment="1">
      <alignment horizontal="center"/>
    </xf>
    <xf numFmtId="0" fontId="14" fillId="2" borderId="1" xfId="0" applyFont="1" applyFill="1" applyBorder="1"/>
    <xf numFmtId="0" fontId="14" fillId="0" borderId="4" xfId="0" applyFont="1" applyBorder="1"/>
    <xf numFmtId="4" fontId="16" fillId="2" borderId="1" xfId="0" applyNumberFormat="1" applyFont="1" applyFill="1" applyBorder="1"/>
    <xf numFmtId="4" fontId="16" fillId="2" borderId="15" xfId="0" applyNumberFormat="1" applyFont="1" applyFill="1" applyBorder="1"/>
    <xf numFmtId="4" fontId="15" fillId="2" borderId="15" xfId="0" applyNumberFormat="1" applyFont="1" applyFill="1" applyBorder="1"/>
    <xf numFmtId="0" fontId="15" fillId="0" borderId="15" xfId="0" applyFont="1" applyBorder="1"/>
    <xf numFmtId="0" fontId="14" fillId="0" borderId="4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right"/>
    </xf>
    <xf numFmtId="14" fontId="14" fillId="0" borderId="4" xfId="0" applyNumberFormat="1" applyFont="1" applyBorder="1" applyAlignment="1">
      <alignment horizontal="right"/>
    </xf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14" fontId="14" fillId="0" borderId="12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3" xfId="0" applyFont="1" applyBorder="1"/>
    <xf numFmtId="0" fontId="15" fillId="0" borderId="1" xfId="0" applyFont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/>
    </xf>
    <xf numFmtId="43" fontId="15" fillId="0" borderId="1" xfId="1" applyFont="1" applyBorder="1"/>
    <xf numFmtId="4" fontId="14" fillId="2" borderId="3" xfId="0" applyNumberFormat="1" applyFont="1" applyFill="1" applyBorder="1"/>
    <xf numFmtId="4" fontId="14" fillId="2" borderId="1" xfId="0" applyNumberFormat="1" applyFont="1" applyFill="1" applyBorder="1"/>
    <xf numFmtId="43" fontId="0" fillId="0" borderId="0" xfId="0" applyNumberFormat="1"/>
    <xf numFmtId="0" fontId="15" fillId="0" borderId="19" xfId="0" applyFont="1" applyBorder="1"/>
    <xf numFmtId="0" fontId="15" fillId="2" borderId="19" xfId="0" applyFont="1" applyFill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wrapText="1"/>
    </xf>
    <xf numFmtId="0" fontId="15" fillId="2" borderId="19" xfId="0" applyFont="1" applyFill="1" applyBorder="1" applyAlignment="1">
      <alignment horizontal="center" wrapText="1" shrinkToFit="1"/>
    </xf>
    <xf numFmtId="4" fontId="15" fillId="2" borderId="19" xfId="0" applyNumberFormat="1" applyFont="1" applyFill="1" applyBorder="1" applyAlignment="1">
      <alignment horizontal="center"/>
    </xf>
    <xf numFmtId="4" fontId="15" fillId="2" borderId="19" xfId="0" applyNumberFormat="1" applyFont="1" applyFill="1" applyBorder="1"/>
    <xf numFmtId="14" fontId="15" fillId="0" borderId="19" xfId="0" applyNumberFormat="1" applyFont="1" applyBorder="1"/>
    <xf numFmtId="0" fontId="15" fillId="0" borderId="12" xfId="0" applyFont="1" applyBorder="1"/>
    <xf numFmtId="0" fontId="17" fillId="0" borderId="1" xfId="0" applyFont="1" applyBorder="1"/>
    <xf numFmtId="4" fontId="17" fillId="0" borderId="20" xfId="0" applyNumberFormat="1" applyFont="1" applyBorder="1"/>
    <xf numFmtId="4" fontId="17" fillId="8" borderId="20" xfId="0" applyNumberFormat="1" applyFont="1" applyFill="1" applyBorder="1"/>
    <xf numFmtId="14" fontId="17" fillId="0" borderId="20" xfId="0" applyNumberFormat="1" applyFont="1" applyBorder="1"/>
    <xf numFmtId="4" fontId="15" fillId="0" borderId="12" xfId="0" applyNumberFormat="1" applyFont="1" applyBorder="1"/>
    <xf numFmtId="4" fontId="15" fillId="2" borderId="21" xfId="0" applyNumberFormat="1" applyFont="1" applyFill="1" applyBorder="1"/>
    <xf numFmtId="14" fontId="15" fillId="0" borderId="12" xfId="0" applyNumberFormat="1" applyFont="1" applyBorder="1"/>
    <xf numFmtId="0" fontId="14" fillId="0" borderId="21" xfId="0" applyFont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 shrinkToFit="1"/>
    </xf>
    <xf numFmtId="0" fontId="1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2" xfId="0" applyFont="1" applyBorder="1" applyAlignment="1">
      <alignment wrapText="1"/>
    </xf>
    <xf numFmtId="4" fontId="18" fillId="0" borderId="12" xfId="0" applyNumberFormat="1" applyFont="1" applyBorder="1"/>
    <xf numFmtId="4" fontId="15" fillId="0" borderId="12" xfId="0" applyNumberFormat="1" applyFont="1" applyBorder="1" applyAlignment="1">
      <alignment horizontal="right"/>
    </xf>
    <xf numFmtId="0" fontId="0" fillId="0" borderId="12" xfId="0" applyBorder="1"/>
    <xf numFmtId="0" fontId="14" fillId="0" borderId="19" xfId="0" applyFont="1" applyBorder="1"/>
    <xf numFmtId="0" fontId="15" fillId="2" borderId="19" xfId="0" applyFont="1" applyFill="1" applyBorder="1"/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5" fillId="2" borderId="2" xfId="0" applyFont="1" applyFill="1" applyBorder="1"/>
    <xf numFmtId="0" fontId="14" fillId="0" borderId="2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 shrinkToFit="1"/>
    </xf>
    <xf numFmtId="4" fontId="15" fillId="2" borderId="2" xfId="0" applyNumberFormat="1" applyFont="1" applyFill="1" applyBorder="1" applyAlignment="1">
      <alignment horizontal="center"/>
    </xf>
    <xf numFmtId="0" fontId="18" fillId="0" borderId="12" xfId="0" applyFont="1" applyBorder="1"/>
    <xf numFmtId="0" fontId="15" fillId="0" borderId="4" xfId="0" applyFont="1" applyBorder="1"/>
    <xf numFmtId="0" fontId="0" fillId="0" borderId="12" xfId="0" applyBorder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/>
    <xf numFmtId="4" fontId="15" fillId="0" borderId="1" xfId="1" applyNumberFormat="1" applyFont="1" applyBorder="1"/>
    <xf numFmtId="4" fontId="6" fillId="6" borderId="8" xfId="0" applyNumberFormat="1" applyFont="1" applyFill="1" applyBorder="1" applyAlignment="1">
      <alignment horizontal="center" vertical="center" wrapText="1"/>
    </xf>
    <xf numFmtId="4" fontId="15" fillId="2" borderId="1" xfId="1" applyNumberFormat="1" applyFont="1" applyFill="1" applyBorder="1" applyAlignment="1"/>
    <xf numFmtId="4" fontId="15" fillId="2" borderId="1" xfId="1" applyNumberFormat="1" applyFont="1" applyFill="1" applyBorder="1"/>
    <xf numFmtId="4" fontId="15" fillId="0" borderId="19" xfId="1" applyNumberFormat="1" applyFont="1" applyBorder="1"/>
    <xf numFmtId="0" fontId="15" fillId="2" borderId="12" xfId="0" applyFont="1" applyFill="1" applyBorder="1"/>
    <xf numFmtId="0" fontId="10" fillId="2" borderId="7" xfId="0" applyFont="1" applyFill="1" applyBorder="1" applyAlignment="1">
      <alignment horizontal="center" vertical="center" wrapText="1" shrinkToFit="1"/>
    </xf>
    <xf numFmtId="0" fontId="14" fillId="2" borderId="3" xfId="0" applyFont="1" applyFill="1" applyBorder="1"/>
    <xf numFmtId="0" fontId="14" fillId="2" borderId="18" xfId="0" applyFont="1" applyFill="1" applyBorder="1"/>
    <xf numFmtId="0" fontId="17" fillId="2" borderId="20" xfId="0" applyFont="1" applyFill="1" applyBorder="1"/>
    <xf numFmtId="0" fontId="18" fillId="2" borderId="12" xfId="0" applyFont="1" applyFill="1" applyBorder="1"/>
    <xf numFmtId="0" fontId="0" fillId="2" borderId="0" xfId="0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15" fillId="2" borderId="12" xfId="0" applyFont="1" applyFill="1" applyBorder="1" applyAlignment="1">
      <alignment horizontal="center" vertical="center" wrapText="1" shrinkToFit="1"/>
    </xf>
    <xf numFmtId="4" fontId="15" fillId="2" borderId="12" xfId="0" applyNumberFormat="1" applyFont="1" applyFill="1" applyBorder="1"/>
    <xf numFmtId="4" fontId="15" fillId="0" borderId="12" xfId="0" applyNumberFormat="1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 shrinkToFit="1"/>
    </xf>
    <xf numFmtId="4" fontId="15" fillId="0" borderId="2" xfId="0" applyNumberFormat="1" applyFont="1" applyBorder="1" applyAlignment="1">
      <alignment horizontal="center"/>
    </xf>
    <xf numFmtId="14" fontId="15" fillId="2" borderId="2" xfId="0" applyNumberFormat="1" applyFont="1" applyFill="1" applyBorder="1"/>
    <xf numFmtId="0" fontId="15" fillId="2" borderId="2" xfId="0" applyFont="1" applyFill="1" applyBorder="1" applyAlignment="1">
      <alignment horizontal="center"/>
    </xf>
    <xf numFmtId="4" fontId="15" fillId="2" borderId="2" xfId="0" applyNumberFormat="1" applyFont="1" applyFill="1" applyBorder="1"/>
    <xf numFmtId="14" fontId="15" fillId="2" borderId="12" xfId="0" applyNumberFormat="1" applyFont="1" applyFill="1" applyBorder="1"/>
    <xf numFmtId="0" fontId="15" fillId="2" borderId="2" xfId="0" applyFont="1" applyFill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5" fillId="2" borderId="12" xfId="0" applyFont="1" applyFill="1" applyBorder="1" applyAlignment="1">
      <alignment horizontal="center" wrapText="1" shrinkToFit="1"/>
    </xf>
    <xf numFmtId="4" fontId="15" fillId="2" borderId="12" xfId="0" applyNumberFormat="1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right"/>
    </xf>
    <xf numFmtId="0" fontId="0" fillId="9" borderId="0" xfId="0" applyFill="1"/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182217</xdr:colOff>
      <xdr:row>0</xdr:row>
      <xdr:rowOff>49695</xdr:rowOff>
    </xdr:from>
    <xdr:to>
      <xdr:col>2</xdr:col>
      <xdr:colOff>654326</xdr:colOff>
      <xdr:row>0</xdr:row>
      <xdr:rowOff>513522</xdr:rowOff>
    </xdr:to>
    <xdr:pic>
      <xdr:nvPicPr>
        <xdr:cNvPr id="3" name="Obrázok 2" descr="cid:image001.png@01D83D09.1E38F98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014"/>
        <a:stretch/>
      </xdr:blipFill>
      <xdr:spPr bwMode="auto">
        <a:xfrm>
          <a:off x="182217" y="49695"/>
          <a:ext cx="1979544" cy="4638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215348</xdr:colOff>
      <xdr:row>0</xdr:row>
      <xdr:rowOff>173935</xdr:rowOff>
    </xdr:from>
    <xdr:to>
      <xdr:col>1</xdr:col>
      <xdr:colOff>596348</xdr:colOff>
      <xdr:row>2</xdr:row>
      <xdr:rowOff>49695</xdr:rowOff>
    </xdr:to>
    <xdr:pic>
      <xdr:nvPicPr>
        <xdr:cNvPr id="2" name="Obrázok 1" descr="cid:image001.png@01D83D09.1E38F98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014"/>
        <a:stretch/>
      </xdr:blipFill>
      <xdr:spPr bwMode="auto">
        <a:xfrm>
          <a:off x="215348" y="173935"/>
          <a:ext cx="1971675" cy="504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215348</xdr:colOff>
      <xdr:row>0</xdr:row>
      <xdr:rowOff>173935</xdr:rowOff>
    </xdr:from>
    <xdr:to>
      <xdr:col>1</xdr:col>
      <xdr:colOff>596348</xdr:colOff>
      <xdr:row>2</xdr:row>
      <xdr:rowOff>49695</xdr:rowOff>
    </xdr:to>
    <xdr:pic>
      <xdr:nvPicPr>
        <xdr:cNvPr id="2" name="Obrázok 1" descr="cid:image001.png@01D83D09.1E38F98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014"/>
        <a:stretch/>
      </xdr:blipFill>
      <xdr:spPr bwMode="auto">
        <a:xfrm>
          <a:off x="215348" y="173935"/>
          <a:ext cx="1971675" cy="504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215348</xdr:colOff>
      <xdr:row>0</xdr:row>
      <xdr:rowOff>173935</xdr:rowOff>
    </xdr:from>
    <xdr:to>
      <xdr:col>1</xdr:col>
      <xdr:colOff>753718</xdr:colOff>
      <xdr:row>2</xdr:row>
      <xdr:rowOff>49695</xdr:rowOff>
    </xdr:to>
    <xdr:pic>
      <xdr:nvPicPr>
        <xdr:cNvPr id="2" name="Obrázok 1" descr="cid:image001.png@01D83D09.1E38F98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014"/>
        <a:stretch/>
      </xdr:blipFill>
      <xdr:spPr bwMode="auto">
        <a:xfrm>
          <a:off x="215348" y="173935"/>
          <a:ext cx="1971675" cy="504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215348</xdr:colOff>
      <xdr:row>0</xdr:row>
      <xdr:rowOff>173935</xdr:rowOff>
    </xdr:from>
    <xdr:to>
      <xdr:col>1</xdr:col>
      <xdr:colOff>927652</xdr:colOff>
      <xdr:row>2</xdr:row>
      <xdr:rowOff>49695</xdr:rowOff>
    </xdr:to>
    <xdr:pic>
      <xdr:nvPicPr>
        <xdr:cNvPr id="2" name="Obrázok 1" descr="cid:image001.png@01D83D09.1E38F98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014"/>
        <a:stretch/>
      </xdr:blipFill>
      <xdr:spPr bwMode="auto">
        <a:xfrm>
          <a:off x="215348" y="173935"/>
          <a:ext cx="1971261" cy="5052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097"/>
  <sheetViews>
    <sheetView showGridLines="0" tabSelected="1" zoomScale="115" zoomScaleNormal="115" workbookViewId="0">
      <pane ySplit="3" topLeftCell="A667" activePane="bottomLeft" state="frozen"/>
      <selection pane="bottomLeft" activeCell="B2" sqref="B2:L2"/>
    </sheetView>
  </sheetViews>
  <sheetFormatPr defaultRowHeight="15" x14ac:dyDescent="0.25"/>
  <cols>
    <col min="1" max="1" width="5.7109375" customWidth="1"/>
    <col min="2" max="2" width="22.5703125" customWidth="1"/>
    <col min="3" max="3" width="27.28515625" style="144" customWidth="1"/>
    <col min="4" max="4" width="16.42578125" customWidth="1"/>
    <col min="5" max="5" width="19.85546875" customWidth="1"/>
    <col min="6" max="6" width="20.7109375" customWidth="1"/>
    <col min="7" max="7" width="8.5703125" style="114" customWidth="1"/>
    <col min="8" max="8" width="19.42578125" style="34" customWidth="1"/>
    <col min="9" max="9" width="8.140625" style="114" customWidth="1"/>
    <col min="10" max="10" width="18.28515625" style="34" customWidth="1"/>
    <col min="11" max="11" width="14.85546875" style="34" customWidth="1"/>
    <col min="12" max="12" width="14.28515625" customWidth="1"/>
    <col min="13" max="14" width="18.140625" customWidth="1"/>
  </cols>
  <sheetData>
    <row r="1" spans="1:13" ht="47.25" customHeight="1" x14ac:dyDescent="0.25">
      <c r="B1" s="162" t="s">
        <v>0</v>
      </c>
      <c r="C1" s="163"/>
      <c r="D1" s="162"/>
      <c r="E1" s="162"/>
      <c r="F1" s="162"/>
      <c r="G1" s="162"/>
      <c r="H1" s="164"/>
      <c r="I1" s="162"/>
      <c r="J1" s="164"/>
      <c r="K1" s="164"/>
      <c r="L1" s="162"/>
    </row>
    <row r="2" spans="1:13" ht="41.25" customHeight="1" thickBot="1" x14ac:dyDescent="0.3">
      <c r="B2" s="165" t="s">
        <v>1</v>
      </c>
      <c r="C2" s="166"/>
      <c r="D2" s="165"/>
      <c r="E2" s="165"/>
      <c r="F2" s="165"/>
      <c r="G2" s="165"/>
      <c r="H2" s="167"/>
      <c r="I2" s="165"/>
      <c r="J2" s="167"/>
      <c r="K2" s="167"/>
      <c r="L2" s="165"/>
      <c r="M2" s="37" t="s">
        <v>2</v>
      </c>
    </row>
    <row r="3" spans="1:13" ht="25.5" x14ac:dyDescent="0.25">
      <c r="B3" s="16" t="s">
        <v>3</v>
      </c>
      <c r="C3" s="139" t="s">
        <v>4</v>
      </c>
      <c r="D3" s="17" t="s">
        <v>5</v>
      </c>
      <c r="E3" s="18" t="s">
        <v>6</v>
      </c>
      <c r="F3" s="19" t="s">
        <v>7</v>
      </c>
      <c r="G3" s="20" t="s">
        <v>8</v>
      </c>
      <c r="H3" s="134" t="s">
        <v>9</v>
      </c>
      <c r="I3" s="20" t="s">
        <v>10</v>
      </c>
      <c r="J3" s="134" t="s">
        <v>11</v>
      </c>
      <c r="K3" s="134" t="s">
        <v>12</v>
      </c>
      <c r="L3" s="36" t="s">
        <v>13</v>
      </c>
    </row>
    <row r="4" spans="1:13" ht="14.25" customHeight="1" x14ac:dyDescent="0.25">
      <c r="A4" s="35">
        <v>2023</v>
      </c>
      <c r="B4" s="38" t="s">
        <v>14</v>
      </c>
      <c r="C4" s="140" t="s">
        <v>15</v>
      </c>
      <c r="D4" s="39" t="s">
        <v>16</v>
      </c>
      <c r="E4" s="40" t="str">
        <f>VLOOKUP(D4,'pomocna tabulka'!$B$2:$D$12,3,0)</f>
        <v>Program SK - ÚV SR</v>
      </c>
      <c r="F4" s="41" t="str">
        <f>+IFERROR(VLOOKUP(VALUE(MID($B4,11,1)),'pomocna tabulka'!$F$2:$H$7,2,FALSE),"")</f>
        <v>Zálohová platba</v>
      </c>
      <c r="G4" s="42" t="s">
        <v>17</v>
      </c>
      <c r="H4" s="43">
        <v>14026723.25</v>
      </c>
      <c r="I4" s="42" t="s">
        <v>18</v>
      </c>
      <c r="J4" s="43">
        <v>1338204.75</v>
      </c>
      <c r="K4" s="44">
        <f>H4+J4</f>
        <v>15364928</v>
      </c>
      <c r="L4" s="45">
        <v>45204</v>
      </c>
      <c r="M4" s="34"/>
    </row>
    <row r="5" spans="1:13" ht="14.25" customHeight="1" x14ac:dyDescent="0.25">
      <c r="A5" s="35"/>
      <c r="B5" s="38" t="s">
        <v>14</v>
      </c>
      <c r="C5" s="140" t="s">
        <v>15</v>
      </c>
      <c r="D5" s="39" t="s">
        <v>16</v>
      </c>
      <c r="E5" s="40" t="str">
        <f>VLOOKUP(D5,'pomocna tabulka'!$B$2:$D$12,3,0)</f>
        <v>Program SK - ÚV SR</v>
      </c>
      <c r="F5" s="41" t="str">
        <f>+IFERROR(VLOOKUP(VALUE(MID($B5,11,1)),'pomocna tabulka'!$F$2:$H$7,2,FALSE),"")</f>
        <v>Zálohová platba</v>
      </c>
      <c r="G5" s="42" t="s">
        <v>19</v>
      </c>
      <c r="H5" s="43">
        <v>9617544</v>
      </c>
      <c r="I5" s="42" t="s">
        <v>20</v>
      </c>
      <c r="J5" s="43">
        <v>2834313</v>
      </c>
      <c r="K5" s="44">
        <f t="shared" ref="K5:K7" si="0">H5+J5</f>
        <v>12451857</v>
      </c>
      <c r="L5" s="45">
        <v>45204</v>
      </c>
    </row>
    <row r="6" spans="1:13" ht="14.25" customHeight="1" x14ac:dyDescent="0.25">
      <c r="B6" s="38" t="s">
        <v>21</v>
      </c>
      <c r="C6" s="140" t="s">
        <v>15</v>
      </c>
      <c r="D6" s="39" t="s">
        <v>16</v>
      </c>
      <c r="E6" s="40" t="str">
        <f>VLOOKUP(D6,'pomocna tabulka'!$B$2:$D$12,3,0)</f>
        <v>Program SK - ÚV SR</v>
      </c>
      <c r="F6" s="41" t="str">
        <f>+IFERROR(VLOOKUP(VALUE(MID($B6,11,1)),'pomocna tabulka'!$F$2:$H$7,2,FALSE),"")</f>
        <v>Zálohová platba</v>
      </c>
      <c r="G6" s="42" t="s">
        <v>17</v>
      </c>
      <c r="H6" s="43">
        <v>255000</v>
      </c>
      <c r="I6" s="42" t="s">
        <v>18</v>
      </c>
      <c r="J6" s="43">
        <v>45000</v>
      </c>
      <c r="K6" s="44">
        <f t="shared" si="0"/>
        <v>300000</v>
      </c>
      <c r="L6" s="45">
        <v>45216</v>
      </c>
    </row>
    <row r="7" spans="1:13" s="33" customFormat="1" ht="14.25" customHeight="1" thickBot="1" x14ac:dyDescent="0.3">
      <c r="B7" s="46" t="s">
        <v>22</v>
      </c>
      <c r="C7" s="141" t="s">
        <v>15</v>
      </c>
      <c r="D7" s="47" t="s">
        <v>16</v>
      </c>
      <c r="E7" s="48" t="str">
        <f>VLOOKUP(D7,'pomocna tabulka'!$B$2:$D$12,3,0)</f>
        <v>Program SK - ÚV SR</v>
      </c>
      <c r="F7" s="49" t="str">
        <f>+IFERROR(VLOOKUP(VALUE(MID($B7,11,1)),'pomocna tabulka'!$F$2:$H$7,2,FALSE),"")</f>
        <v>Zálohová platba</v>
      </c>
      <c r="G7" s="50" t="s">
        <v>17</v>
      </c>
      <c r="H7" s="51">
        <v>1700000</v>
      </c>
      <c r="I7" s="50" t="s">
        <v>18</v>
      </c>
      <c r="J7" s="51">
        <v>300000</v>
      </c>
      <c r="K7" s="52">
        <f t="shared" si="0"/>
        <v>2000000</v>
      </c>
      <c r="L7" s="53">
        <v>45267</v>
      </c>
    </row>
    <row r="8" spans="1:13" ht="14.25" customHeight="1" x14ac:dyDescent="0.25">
      <c r="A8" s="35">
        <v>2024</v>
      </c>
      <c r="B8" s="38" t="s">
        <v>23</v>
      </c>
      <c r="C8" s="140" t="s">
        <v>24</v>
      </c>
      <c r="D8" s="39" t="s">
        <v>16</v>
      </c>
      <c r="E8" s="40" t="str">
        <f>VLOOKUP(D8,'pomocna tabulka'!$B$2:$D$12,3,0)</f>
        <v>Program SK - ÚV SR</v>
      </c>
      <c r="F8" s="41" t="str">
        <f>+IFERROR(VLOOKUP(VALUE(MID($B8,11,1)),'pomocna tabulka'!$F$2:$H$7,2,FALSE),"")</f>
        <v>Zálohová platba</v>
      </c>
      <c r="G8" s="42" t="s">
        <v>19</v>
      </c>
      <c r="H8" s="93">
        <v>55374.1</v>
      </c>
      <c r="I8" s="42" t="s">
        <v>20</v>
      </c>
      <c r="J8" s="43">
        <v>9771.9</v>
      </c>
      <c r="K8" s="44">
        <f>H8+J8</f>
        <v>65146</v>
      </c>
      <c r="L8" s="45">
        <v>45323</v>
      </c>
    </row>
    <row r="9" spans="1:13" x14ac:dyDescent="0.25">
      <c r="B9" s="54" t="s">
        <v>25</v>
      </c>
      <c r="C9" s="72" t="s">
        <v>26</v>
      </c>
      <c r="D9" s="55" t="s">
        <v>16</v>
      </c>
      <c r="E9" s="56" t="str">
        <f>VLOOKUP(D9,'pomocna tabulka'!$B$2:$D$12,3,0)</f>
        <v>Program SK - ÚV SR</v>
      </c>
      <c r="F9" s="57" t="str">
        <f>+IFERROR(VLOOKUP(VALUE(MID($B9,11,1)),'pomocna tabulka'!$F$2:$H$7,2,FALSE),"")</f>
        <v>Zálohová platba</v>
      </c>
      <c r="G9" s="58" t="s">
        <v>19</v>
      </c>
      <c r="H9" s="94">
        <v>54162.32</v>
      </c>
      <c r="I9" s="58" t="s">
        <v>20</v>
      </c>
      <c r="J9" s="59">
        <v>9558.06</v>
      </c>
      <c r="K9" s="60">
        <f t="shared" ref="K9:K28" si="1">H9+J9</f>
        <v>63720.38</v>
      </c>
      <c r="L9" s="61">
        <v>45323</v>
      </c>
    </row>
    <row r="10" spans="1:13" x14ac:dyDescent="0.25">
      <c r="B10" s="54" t="s">
        <v>27</v>
      </c>
      <c r="C10" s="72" t="s">
        <v>28</v>
      </c>
      <c r="D10" s="55" t="s">
        <v>16</v>
      </c>
      <c r="E10" s="56" t="str">
        <f>VLOOKUP(D10,'pomocna tabulka'!$B$2:$D$12,3,0)</f>
        <v>Program SK - ÚV SR</v>
      </c>
      <c r="F10" s="57" t="str">
        <f>+IFERROR(VLOOKUP(VALUE(MID($B10,11,1)),'pomocna tabulka'!$F$2:$H$7,2,FALSE),"")</f>
        <v>Zálohová platba</v>
      </c>
      <c r="G10" s="58" t="s">
        <v>19</v>
      </c>
      <c r="H10" s="94">
        <v>54162.32</v>
      </c>
      <c r="I10" s="58" t="s">
        <v>20</v>
      </c>
      <c r="J10" s="59">
        <v>9558.06</v>
      </c>
      <c r="K10" s="60">
        <f t="shared" si="1"/>
        <v>63720.38</v>
      </c>
      <c r="L10" s="61">
        <v>45323</v>
      </c>
    </row>
    <row r="11" spans="1:13" x14ac:dyDescent="0.25">
      <c r="B11" s="54" t="s">
        <v>29</v>
      </c>
      <c r="C11" s="72" t="s">
        <v>30</v>
      </c>
      <c r="D11" s="55" t="s">
        <v>16</v>
      </c>
      <c r="E11" s="56" t="str">
        <f>VLOOKUP(D11,'pomocna tabulka'!$B$2:$D$12,3,0)</f>
        <v>Program SK - ÚV SR</v>
      </c>
      <c r="F11" s="57" t="str">
        <f>+IFERROR(VLOOKUP(VALUE(MID($B11,11,1)),'pomocna tabulka'!$F$2:$H$7,2,FALSE),"")</f>
        <v>Zálohová platba</v>
      </c>
      <c r="G11" s="58" t="s">
        <v>19</v>
      </c>
      <c r="H11" s="94">
        <v>54162.32</v>
      </c>
      <c r="I11" s="58" t="s">
        <v>20</v>
      </c>
      <c r="J11" s="59">
        <v>9558.06</v>
      </c>
      <c r="K11" s="60">
        <f t="shared" si="1"/>
        <v>63720.38</v>
      </c>
      <c r="L11" s="62">
        <v>45323</v>
      </c>
    </row>
    <row r="12" spans="1:13" x14ac:dyDescent="0.25">
      <c r="B12" s="54" t="s">
        <v>31</v>
      </c>
      <c r="C12" s="72" t="s">
        <v>32</v>
      </c>
      <c r="D12" s="55" t="s">
        <v>16</v>
      </c>
      <c r="E12" s="56" t="str">
        <f>VLOOKUP(D12,'pomocna tabulka'!$B$2:$D$12,3,0)</f>
        <v>Program SK - ÚV SR</v>
      </c>
      <c r="F12" s="57" t="str">
        <f>+IFERROR(VLOOKUP(VALUE(MID($B12,11,1)),'pomocna tabulka'!$F$2:$H$7,2,FALSE),"")</f>
        <v>Zálohová platba</v>
      </c>
      <c r="G12" s="58" t="s">
        <v>19</v>
      </c>
      <c r="H12" s="94">
        <v>166090</v>
      </c>
      <c r="I12" s="58" t="s">
        <v>20</v>
      </c>
      <c r="J12" s="59">
        <v>29310</v>
      </c>
      <c r="K12" s="60">
        <f t="shared" si="1"/>
        <v>195400</v>
      </c>
      <c r="L12" s="62">
        <v>45323</v>
      </c>
    </row>
    <row r="13" spans="1:13" x14ac:dyDescent="0.25">
      <c r="B13" s="54" t="s">
        <v>33</v>
      </c>
      <c r="C13" s="63" t="s">
        <v>34</v>
      </c>
      <c r="D13" s="55" t="s">
        <v>16</v>
      </c>
      <c r="E13" s="56" t="str">
        <f>VLOOKUP(D13,'pomocna tabulka'!$B$2:$D$12,3,0)</f>
        <v>Program SK - ÚV SR</v>
      </c>
      <c r="F13" s="57" t="str">
        <f>+IFERROR(VLOOKUP(VALUE(MID($B13,11,1)),'pomocna tabulka'!$F$2:$H$7,2,FALSE),"")</f>
        <v>Zálohová platba</v>
      </c>
      <c r="G13" s="91" t="s">
        <v>19</v>
      </c>
      <c r="H13" s="64">
        <v>25500</v>
      </c>
      <c r="I13" s="58" t="s">
        <v>20</v>
      </c>
      <c r="J13" s="64">
        <v>4500</v>
      </c>
      <c r="K13" s="64">
        <f t="shared" si="1"/>
        <v>30000</v>
      </c>
      <c r="L13" s="62">
        <v>45323</v>
      </c>
    </row>
    <row r="14" spans="1:13" x14ac:dyDescent="0.25">
      <c r="B14" s="54" t="s">
        <v>35</v>
      </c>
      <c r="C14" s="63" t="s">
        <v>36</v>
      </c>
      <c r="D14" s="55" t="s">
        <v>16</v>
      </c>
      <c r="E14" s="56" t="str">
        <f>VLOOKUP(D14,'pomocna tabulka'!$B$2:$D$12,3,0)</f>
        <v>Program SK - ÚV SR</v>
      </c>
      <c r="F14" s="57" t="str">
        <f>+IFERROR(VLOOKUP(VALUE(MID($B14,11,1)),'pomocna tabulka'!$F$2:$H$7,2,FALSE),"")</f>
        <v>Zálohová platba</v>
      </c>
      <c r="G14" s="91" t="s">
        <v>19</v>
      </c>
      <c r="H14" s="64">
        <v>51000</v>
      </c>
      <c r="I14" s="58" t="s">
        <v>20</v>
      </c>
      <c r="J14" s="64">
        <v>9000</v>
      </c>
      <c r="K14" s="64">
        <f t="shared" si="1"/>
        <v>60000</v>
      </c>
      <c r="L14" s="62">
        <v>45324</v>
      </c>
    </row>
    <row r="15" spans="1:13" x14ac:dyDescent="0.25">
      <c r="B15" s="54" t="s">
        <v>37</v>
      </c>
      <c r="C15" s="63" t="s">
        <v>38</v>
      </c>
      <c r="D15" s="55" t="s">
        <v>16</v>
      </c>
      <c r="E15" s="90" t="str">
        <f>VLOOKUP(D15,'pomocna tabulka'!$B$2:$D$12,3,0)</f>
        <v>Program SK - ÚV SR</v>
      </c>
      <c r="F15" s="57" t="str">
        <f>+IFERROR(VLOOKUP(VALUE(MID($B15,11,1)),'pomocna tabulka'!$F$2:$H$7,2,FALSE),"")</f>
        <v>Zálohová platba</v>
      </c>
      <c r="G15" s="91" t="s">
        <v>19</v>
      </c>
      <c r="H15" s="64">
        <v>54162.32</v>
      </c>
      <c r="I15" s="58" t="s">
        <v>20</v>
      </c>
      <c r="J15" s="64">
        <v>9558.06</v>
      </c>
      <c r="K15" s="64">
        <f t="shared" si="1"/>
        <v>63720.38</v>
      </c>
      <c r="L15" s="62">
        <v>45327</v>
      </c>
      <c r="M15" s="15"/>
    </row>
    <row r="16" spans="1:13" x14ac:dyDescent="0.25">
      <c r="B16" s="65" t="s">
        <v>39</v>
      </c>
      <c r="C16" s="63" t="s">
        <v>40</v>
      </c>
      <c r="D16" s="55" t="s">
        <v>16</v>
      </c>
      <c r="E16" s="56" t="str">
        <f>VLOOKUP(D16,'pomocna tabulka'!$B$2:$D$12,3,0)</f>
        <v>Program SK - ÚV SR</v>
      </c>
      <c r="F16" s="57" t="str">
        <f>+IFERROR(VLOOKUP(VALUE(MID($B16,11,1)),'pomocna tabulka'!$F$2:$H$7,2,FALSE),"")</f>
        <v>Zálohová platba</v>
      </c>
      <c r="G16" s="91" t="s">
        <v>19</v>
      </c>
      <c r="H16" s="135">
        <v>90270</v>
      </c>
      <c r="I16" s="58" t="s">
        <v>20</v>
      </c>
      <c r="J16" s="64">
        <v>15930</v>
      </c>
      <c r="K16" s="64">
        <f t="shared" si="1"/>
        <v>106200</v>
      </c>
      <c r="L16" s="62">
        <v>45328</v>
      </c>
    </row>
    <row r="17" spans="2:12" x14ac:dyDescent="0.25">
      <c r="B17" s="65" t="s">
        <v>41</v>
      </c>
      <c r="C17" s="63" t="s">
        <v>42</v>
      </c>
      <c r="D17" s="55" t="s">
        <v>16</v>
      </c>
      <c r="E17" s="56" t="str">
        <f>VLOOKUP(D17,'pomocna tabulka'!$B$2:$D$12,3,0)</f>
        <v>Program SK - ÚV SR</v>
      </c>
      <c r="F17" s="57" t="str">
        <f>+IFERROR(VLOOKUP(VALUE(MID($B17,11,1)),'pomocna tabulka'!$F$2:$H$7,2,FALSE),"")</f>
        <v>Zálohová platba</v>
      </c>
      <c r="G17" s="58" t="s">
        <v>19</v>
      </c>
      <c r="H17" s="135">
        <v>55374.1</v>
      </c>
      <c r="I17" s="58" t="s">
        <v>20</v>
      </c>
      <c r="J17" s="64">
        <v>9771.9</v>
      </c>
      <c r="K17" s="64">
        <f t="shared" si="1"/>
        <v>65146</v>
      </c>
      <c r="L17" s="62">
        <v>45328</v>
      </c>
    </row>
    <row r="18" spans="2:12" x14ac:dyDescent="0.25">
      <c r="B18" s="65" t="s">
        <v>43</v>
      </c>
      <c r="C18" s="63" t="s">
        <v>44</v>
      </c>
      <c r="D18" s="55" t="s">
        <v>16</v>
      </c>
      <c r="E18" s="56" t="str">
        <f>VLOOKUP(D18,'pomocna tabulka'!$B$2:$D$12,3,0)</f>
        <v>Program SK - ÚV SR</v>
      </c>
      <c r="F18" s="57" t="str">
        <f>+IFERROR(VLOOKUP(VALUE(MID($B18,11,1)),'pomocna tabulka'!$F$2:$H$7,2,FALSE),"")</f>
        <v>Zálohová platba</v>
      </c>
      <c r="G18" s="58" t="s">
        <v>19</v>
      </c>
      <c r="H18" s="135">
        <v>55704.36</v>
      </c>
      <c r="I18" s="58" t="s">
        <v>20</v>
      </c>
      <c r="J18" s="64">
        <v>9830.18</v>
      </c>
      <c r="K18" s="64">
        <f t="shared" si="1"/>
        <v>65534.54</v>
      </c>
      <c r="L18" s="62">
        <v>45328</v>
      </c>
    </row>
    <row r="19" spans="2:12" x14ac:dyDescent="0.25">
      <c r="B19" s="65" t="s">
        <v>45</v>
      </c>
      <c r="C19" s="63" t="s">
        <v>46</v>
      </c>
      <c r="D19" s="55" t="s">
        <v>16</v>
      </c>
      <c r="E19" s="56" t="str">
        <f>VLOOKUP(D19,'pomocna tabulka'!$B$2:$D$12,3,0)</f>
        <v>Program SK - ÚV SR</v>
      </c>
      <c r="F19" s="57" t="str">
        <f>+IFERROR(VLOOKUP(VALUE(MID($B19,11,1)),'pomocna tabulka'!$F$2:$H$7,2,FALSE),"")</f>
        <v>Zálohová platba</v>
      </c>
      <c r="G19" s="58" t="s">
        <v>19</v>
      </c>
      <c r="H19" s="135">
        <v>136000</v>
      </c>
      <c r="I19" s="58" t="s">
        <v>20</v>
      </c>
      <c r="J19" s="64">
        <v>24000</v>
      </c>
      <c r="K19" s="64">
        <f t="shared" si="1"/>
        <v>160000</v>
      </c>
      <c r="L19" s="62">
        <v>45329</v>
      </c>
    </row>
    <row r="20" spans="2:12" x14ac:dyDescent="0.25">
      <c r="B20" s="65" t="s">
        <v>47</v>
      </c>
      <c r="C20" s="63" t="s">
        <v>48</v>
      </c>
      <c r="D20" s="55" t="s">
        <v>16</v>
      </c>
      <c r="E20" s="56" t="str">
        <f>VLOOKUP(D20,'pomocna tabulka'!$B$2:$D$12,3,0)</f>
        <v>Program SK - ÚV SR</v>
      </c>
      <c r="F20" s="57" t="str">
        <f>+IFERROR(VLOOKUP(VALUE(MID($B20,11,1)),'pomocna tabulka'!$F$2:$H$7,2,FALSE),"")</f>
        <v>Zálohová platba</v>
      </c>
      <c r="G20" s="58" t="s">
        <v>19</v>
      </c>
      <c r="H20" s="135">
        <v>127500</v>
      </c>
      <c r="I20" s="58" t="s">
        <v>20</v>
      </c>
      <c r="J20" s="64">
        <v>22500</v>
      </c>
      <c r="K20" s="64">
        <f t="shared" si="1"/>
        <v>150000</v>
      </c>
      <c r="L20" s="62">
        <v>45329</v>
      </c>
    </row>
    <row r="21" spans="2:12" x14ac:dyDescent="0.25">
      <c r="B21" s="65" t="s">
        <v>49</v>
      </c>
      <c r="C21" s="63" t="s">
        <v>50</v>
      </c>
      <c r="D21" s="55" t="s">
        <v>16</v>
      </c>
      <c r="E21" s="56" t="str">
        <f>VLOOKUP(D21,'pomocna tabulka'!$B$2:$D$12,3,0)</f>
        <v>Program SK - ÚV SR</v>
      </c>
      <c r="F21" s="57" t="str">
        <f>+IFERROR(VLOOKUP(VALUE(MID($B21,11,1)),'pomocna tabulka'!$F$2:$H$7,2,FALSE),"")</f>
        <v>Zálohová platba</v>
      </c>
      <c r="G21" s="58" t="s">
        <v>19</v>
      </c>
      <c r="H21" s="135">
        <v>55374.1</v>
      </c>
      <c r="I21" s="58" t="s">
        <v>20</v>
      </c>
      <c r="J21" s="64">
        <v>9771.9</v>
      </c>
      <c r="K21" s="64">
        <f t="shared" si="1"/>
        <v>65146</v>
      </c>
      <c r="L21" s="62">
        <v>45329</v>
      </c>
    </row>
    <row r="22" spans="2:12" x14ac:dyDescent="0.25">
      <c r="B22" s="65" t="s">
        <v>51</v>
      </c>
      <c r="C22" s="63" t="s">
        <v>52</v>
      </c>
      <c r="D22" s="55" t="s">
        <v>16</v>
      </c>
      <c r="E22" s="56" t="str">
        <f>VLOOKUP(D22,'pomocna tabulka'!$B$2:$D$12,3,0)</f>
        <v>Program SK - ÚV SR</v>
      </c>
      <c r="F22" s="57" t="str">
        <f>+IFERROR(VLOOKUP(VALUE(MID($B22,11,1)),'pomocna tabulka'!$F$2:$H$7,2,FALSE),"")</f>
        <v>Zálohová platba</v>
      </c>
      <c r="G22" s="58" t="s">
        <v>19</v>
      </c>
      <c r="H22" s="135">
        <v>111408.72</v>
      </c>
      <c r="I22" s="58" t="s">
        <v>20</v>
      </c>
      <c r="J22" s="64">
        <v>19660.36</v>
      </c>
      <c r="K22" s="64">
        <f t="shared" si="1"/>
        <v>131069.08</v>
      </c>
      <c r="L22" s="62">
        <v>45329</v>
      </c>
    </row>
    <row r="23" spans="2:12" x14ac:dyDescent="0.25">
      <c r="B23" s="65" t="s">
        <v>53</v>
      </c>
      <c r="C23" s="63" t="s">
        <v>54</v>
      </c>
      <c r="D23" s="55" t="s">
        <v>16</v>
      </c>
      <c r="E23" s="56" t="str">
        <f>VLOOKUP(D23,'pomocna tabulka'!$B$2:$D$12,3,0)</f>
        <v>Program SK - ÚV SR</v>
      </c>
      <c r="F23" s="57" t="str">
        <f>+IFERROR(VLOOKUP(VALUE(MID($B23,11,1)),'pomocna tabulka'!$F$2:$H$7,2,FALSE),"")</f>
        <v>Zálohová platba</v>
      </c>
      <c r="G23" s="58" t="s">
        <v>19</v>
      </c>
      <c r="H23" s="135">
        <v>26841.5</v>
      </c>
      <c r="I23" s="58" t="s">
        <v>20</v>
      </c>
      <c r="J23" s="64">
        <v>4736.74</v>
      </c>
      <c r="K23" s="64">
        <f t="shared" si="1"/>
        <v>31578.239999999998</v>
      </c>
      <c r="L23" s="62">
        <v>45329</v>
      </c>
    </row>
    <row r="24" spans="2:12" x14ac:dyDescent="0.25">
      <c r="B24" s="65" t="s">
        <v>55</v>
      </c>
      <c r="C24" s="63" t="s">
        <v>56</v>
      </c>
      <c r="D24" s="55" t="s">
        <v>16</v>
      </c>
      <c r="E24" s="56" t="str">
        <f>VLOOKUP(D24,'pomocna tabulka'!$B$2:$D$12,3,0)</f>
        <v>Program SK - ÚV SR</v>
      </c>
      <c r="F24" s="57" t="str">
        <f>+IFERROR(VLOOKUP(VALUE(MID($B24,11,1)),'pomocna tabulka'!$F$2:$H$7,2,FALSE),"")</f>
        <v>Zálohová platba</v>
      </c>
      <c r="G24" s="58" t="s">
        <v>19</v>
      </c>
      <c r="H24" s="135">
        <v>51000</v>
      </c>
      <c r="I24" s="58" t="s">
        <v>20</v>
      </c>
      <c r="J24" s="64">
        <v>9000</v>
      </c>
      <c r="K24" s="64">
        <f t="shared" si="1"/>
        <v>60000</v>
      </c>
      <c r="L24" s="62">
        <v>45329</v>
      </c>
    </row>
    <row r="25" spans="2:12" x14ac:dyDescent="0.25">
      <c r="B25" s="65" t="s">
        <v>57</v>
      </c>
      <c r="C25" s="63" t="s">
        <v>58</v>
      </c>
      <c r="D25" s="55" t="s">
        <v>16</v>
      </c>
      <c r="E25" s="56" t="str">
        <f>VLOOKUP(D25,'pomocna tabulka'!$B$2:$D$12,3,0)</f>
        <v>Program SK - ÚV SR</v>
      </c>
      <c r="F25" s="57" t="str">
        <f>+IFERROR(VLOOKUP(VALUE(MID($B25,11,1)),'pomocna tabulka'!$F$2:$H$7,2,FALSE),"")</f>
        <v>Zálohová platba</v>
      </c>
      <c r="G25" s="58" t="s">
        <v>19</v>
      </c>
      <c r="H25" s="135">
        <v>55374.1</v>
      </c>
      <c r="I25" s="58" t="s">
        <v>20</v>
      </c>
      <c r="J25" s="64">
        <v>9771.9</v>
      </c>
      <c r="K25" s="64">
        <f t="shared" si="1"/>
        <v>65146</v>
      </c>
      <c r="L25" s="62">
        <v>45329</v>
      </c>
    </row>
    <row r="26" spans="2:12" x14ac:dyDescent="0.25">
      <c r="B26" s="65" t="s">
        <v>59</v>
      </c>
      <c r="C26" s="63" t="s">
        <v>60</v>
      </c>
      <c r="D26" s="55" t="s">
        <v>16</v>
      </c>
      <c r="E26" s="56" t="str">
        <f>VLOOKUP(D26,'pomocna tabulka'!$B$2:$D$12,3,0)</f>
        <v>Program SK - ÚV SR</v>
      </c>
      <c r="F26" s="57" t="str">
        <f>+IFERROR(VLOOKUP(VALUE(MID($B26,11,1)),'pomocna tabulka'!$F$2:$H$7,2,FALSE),"")</f>
        <v>Zálohová platba</v>
      </c>
      <c r="G26" s="58" t="s">
        <v>19</v>
      </c>
      <c r="H26" s="135">
        <v>51000</v>
      </c>
      <c r="I26" s="58" t="s">
        <v>20</v>
      </c>
      <c r="J26" s="64">
        <v>9000</v>
      </c>
      <c r="K26" s="64">
        <f t="shared" si="1"/>
        <v>60000</v>
      </c>
      <c r="L26" s="62">
        <v>45331</v>
      </c>
    </row>
    <row r="27" spans="2:12" x14ac:dyDescent="0.25">
      <c r="B27" s="65" t="s">
        <v>61</v>
      </c>
      <c r="C27" s="63" t="s">
        <v>62</v>
      </c>
      <c r="D27" s="55" t="s">
        <v>16</v>
      </c>
      <c r="E27" s="56" t="str">
        <f>VLOOKUP(D27,'pomocna tabulka'!$B$2:$D$12,3,0)</f>
        <v>Program SK - ÚV SR</v>
      </c>
      <c r="F27" s="57" t="str">
        <f>+IFERROR(VLOOKUP(VALUE(MID($B28,11,1)),'pomocna tabulka'!$F$2:$H$7,2,FALSE),"")</f>
        <v>Zálohová platba</v>
      </c>
      <c r="G27" s="58" t="s">
        <v>19</v>
      </c>
      <c r="H27" s="135">
        <v>108324</v>
      </c>
      <c r="I27" s="58" t="s">
        <v>20</v>
      </c>
      <c r="J27" s="64">
        <v>19116</v>
      </c>
      <c r="K27" s="64">
        <f t="shared" si="1"/>
        <v>127440</v>
      </c>
      <c r="L27" s="62">
        <v>45331</v>
      </c>
    </row>
    <row r="28" spans="2:12" x14ac:dyDescent="0.25">
      <c r="B28" s="65" t="s">
        <v>63</v>
      </c>
      <c r="C28" s="63" t="s">
        <v>64</v>
      </c>
      <c r="D28" s="55" t="s">
        <v>16</v>
      </c>
      <c r="E28" s="56" t="str">
        <f>VLOOKUP(D28,'pomocna tabulka'!$B$2:$D$12,3,0)</f>
        <v>Program SK - ÚV SR</v>
      </c>
      <c r="F28" s="57" t="str">
        <f>+IFERROR(VLOOKUP(VALUE(MID($B28,11,1)),'pomocna tabulka'!$F$2:$H$7,2,FALSE),"")</f>
        <v>Zálohová platba</v>
      </c>
      <c r="G28" s="58" t="s">
        <v>19</v>
      </c>
      <c r="H28" s="135">
        <v>110749.05</v>
      </c>
      <c r="I28" s="58" t="s">
        <v>20</v>
      </c>
      <c r="J28" s="64">
        <v>19543.95</v>
      </c>
      <c r="K28" s="64">
        <f t="shared" si="1"/>
        <v>130293</v>
      </c>
      <c r="L28" s="62">
        <v>45331</v>
      </c>
    </row>
    <row r="29" spans="2:12" x14ac:dyDescent="0.25">
      <c r="B29" s="65" t="s">
        <v>65</v>
      </c>
      <c r="C29" s="63" t="s">
        <v>66</v>
      </c>
      <c r="D29" s="55" t="s">
        <v>16</v>
      </c>
      <c r="E29" s="56" t="str">
        <f>VLOOKUP(D29,'pomocna tabulka'!$B$2:$D$12,3,0)</f>
        <v>Program SK - ÚV SR</v>
      </c>
      <c r="F29" s="57" t="str">
        <f>+IFERROR(VLOOKUP(VALUE(MID($B29,11,1)),'pomocna tabulka'!$F$2:$H$7,2,FALSE),"")</f>
        <v>Zálohová platba</v>
      </c>
      <c r="G29" s="58" t="s">
        <v>19</v>
      </c>
      <c r="H29" s="136">
        <v>55250</v>
      </c>
      <c r="I29" s="58" t="s">
        <v>20</v>
      </c>
      <c r="J29" s="64">
        <v>9750</v>
      </c>
      <c r="K29" s="64">
        <f>H29+J29</f>
        <v>65000</v>
      </c>
      <c r="L29" s="62">
        <v>45329</v>
      </c>
    </row>
    <row r="30" spans="2:12" x14ac:dyDescent="0.25">
      <c r="B30" s="65" t="s">
        <v>67</v>
      </c>
      <c r="C30" s="63" t="s">
        <v>68</v>
      </c>
      <c r="D30" s="55" t="s">
        <v>16</v>
      </c>
      <c r="E30" s="56" t="str">
        <f>VLOOKUP(D30,'pomocna tabulka'!$B$2:$D$12,3,0)</f>
        <v>Program SK - ÚV SR</v>
      </c>
      <c r="F30" s="57" t="str">
        <f>+IFERROR(VLOOKUP(VALUE(MID($B30,11,1)),'pomocna tabulka'!$F$2:$H$7,2,FALSE),"")</f>
        <v>Zálohová platba</v>
      </c>
      <c r="G30" s="58" t="s">
        <v>19</v>
      </c>
      <c r="H30" s="133">
        <v>55045.14</v>
      </c>
      <c r="I30" s="58" t="s">
        <v>20</v>
      </c>
      <c r="J30" s="64">
        <v>9713.85</v>
      </c>
      <c r="K30" s="64">
        <f>H30+J30</f>
        <v>64758.99</v>
      </c>
      <c r="L30" s="62">
        <v>45331</v>
      </c>
    </row>
    <row r="31" spans="2:12" x14ac:dyDescent="0.25">
      <c r="B31" s="65" t="s">
        <v>69</v>
      </c>
      <c r="C31" s="63" t="s">
        <v>70</v>
      </c>
      <c r="D31" s="55" t="s">
        <v>16</v>
      </c>
      <c r="E31" s="56" t="str">
        <f>VLOOKUP(D31,'pomocna tabulka'!$B$2:$D$12,3,0)</f>
        <v>Program SK - ÚV SR</v>
      </c>
      <c r="F31" s="57" t="str">
        <f>+IFERROR(VLOOKUP(VALUE(MID($B31,11,1)),'pomocna tabulka'!$F$2:$H$7,2,FALSE),"")</f>
        <v>Zálohová platba</v>
      </c>
      <c r="G31" s="58" t="s">
        <v>19</v>
      </c>
      <c r="H31" s="133">
        <v>25500</v>
      </c>
      <c r="I31" s="58" t="s">
        <v>20</v>
      </c>
      <c r="J31" s="64">
        <v>4500</v>
      </c>
      <c r="K31" s="64">
        <f t="shared" ref="K31:K37" si="2">H31+J31</f>
        <v>30000</v>
      </c>
      <c r="L31" s="62">
        <v>45331</v>
      </c>
    </row>
    <row r="32" spans="2:12" x14ac:dyDescent="0.25">
      <c r="B32" s="65" t="s">
        <v>71</v>
      </c>
      <c r="C32" s="63" t="s">
        <v>72</v>
      </c>
      <c r="D32" s="55" t="s">
        <v>16</v>
      </c>
      <c r="E32" s="56" t="str">
        <f>VLOOKUP(D32,'pomocna tabulka'!$B$2:$D$12,3,0)</f>
        <v>Program SK - ÚV SR</v>
      </c>
      <c r="F32" s="57" t="str">
        <f>+IFERROR(VLOOKUP(VALUE(MID($B32,11,1)),'pomocna tabulka'!$F$2:$H$7,2,FALSE),"")</f>
        <v>Zálohová platba</v>
      </c>
      <c r="G32" s="58" t="s">
        <v>19</v>
      </c>
      <c r="H32" s="133">
        <v>55374.1</v>
      </c>
      <c r="I32" s="58" t="s">
        <v>20</v>
      </c>
      <c r="J32" s="64">
        <v>9771.9</v>
      </c>
      <c r="K32" s="64">
        <f t="shared" si="2"/>
        <v>65146</v>
      </c>
      <c r="L32" s="62">
        <v>45334</v>
      </c>
    </row>
    <row r="33" spans="2:14" x14ac:dyDescent="0.25">
      <c r="B33" s="65" t="s">
        <v>73</v>
      </c>
      <c r="C33" s="63" t="s">
        <v>74</v>
      </c>
      <c r="D33" s="55" t="s">
        <v>16</v>
      </c>
      <c r="E33" s="56" t="str">
        <f>VLOOKUP(D33,'pomocna tabulka'!$B$2:$D$12,3,0)</f>
        <v>Program SK - ÚV SR</v>
      </c>
      <c r="F33" s="57" t="str">
        <f>+IFERROR(VLOOKUP(VALUE(MID($B33,11,1)),'pomocna tabulka'!$F$2:$H$7,2,FALSE),"")</f>
        <v>Zálohová platba</v>
      </c>
      <c r="G33" s="58" t="s">
        <v>19</v>
      </c>
      <c r="H33" s="133">
        <v>51000</v>
      </c>
      <c r="I33" s="58" t="s">
        <v>20</v>
      </c>
      <c r="J33" s="64">
        <v>9000</v>
      </c>
      <c r="K33" s="64">
        <f t="shared" si="2"/>
        <v>60000</v>
      </c>
      <c r="L33" s="62">
        <v>45334</v>
      </c>
    </row>
    <row r="34" spans="2:14" x14ac:dyDescent="0.25">
      <c r="B34" s="65" t="s">
        <v>75</v>
      </c>
      <c r="C34" s="63" t="s">
        <v>76</v>
      </c>
      <c r="D34" s="55" t="s">
        <v>16</v>
      </c>
      <c r="E34" s="56" t="str">
        <f>VLOOKUP(D34,'pomocna tabulka'!$B$2:$D$12,3,0)</f>
        <v>Program SK - ÚV SR</v>
      </c>
      <c r="F34" s="57" t="str">
        <f>+IFERROR(VLOOKUP(VALUE(MID($B34,11,1)),'pomocna tabulka'!$F$2:$H$7,2,FALSE),"")</f>
        <v>Zálohová platba</v>
      </c>
      <c r="G34" s="58" t="s">
        <v>19</v>
      </c>
      <c r="H34" s="133">
        <v>55374.1</v>
      </c>
      <c r="I34" s="58" t="s">
        <v>20</v>
      </c>
      <c r="J34" s="64">
        <v>9771.9</v>
      </c>
      <c r="K34" s="64">
        <f t="shared" si="2"/>
        <v>65146</v>
      </c>
      <c r="L34" s="62">
        <v>45334</v>
      </c>
    </row>
    <row r="35" spans="2:14" x14ac:dyDescent="0.25">
      <c r="B35" s="65" t="s">
        <v>77</v>
      </c>
      <c r="C35" s="63" t="s">
        <v>78</v>
      </c>
      <c r="D35" s="55" t="s">
        <v>16</v>
      </c>
      <c r="E35" s="56" t="str">
        <f>VLOOKUP(D35,'pomocna tabulka'!$B$2:$D$12,3,0)</f>
        <v>Program SK - ÚV SR</v>
      </c>
      <c r="F35" s="57" t="str">
        <f>+IFERROR(VLOOKUP(VALUE(MID($B35,11,1)),'pomocna tabulka'!$F$2:$H$7,2,FALSE),"")</f>
        <v>Zálohová platba</v>
      </c>
      <c r="G35" s="58" t="s">
        <v>19</v>
      </c>
      <c r="H35" s="133">
        <v>55374.1</v>
      </c>
      <c r="I35" s="58" t="s">
        <v>20</v>
      </c>
      <c r="J35" s="64">
        <v>9771.9</v>
      </c>
      <c r="K35" s="64">
        <f t="shared" si="2"/>
        <v>65146</v>
      </c>
      <c r="L35" s="62">
        <v>45335</v>
      </c>
    </row>
    <row r="36" spans="2:14" ht="15" customHeight="1" x14ac:dyDescent="0.25">
      <c r="B36" s="65" t="s">
        <v>79</v>
      </c>
      <c r="C36" s="65" t="s">
        <v>80</v>
      </c>
      <c r="D36" s="55" t="s">
        <v>81</v>
      </c>
      <c r="E36" s="56" t="str">
        <f>VLOOKUP(D36,'pomocna tabulka'!$B$2:$D$12,3,0)</f>
        <v>Program SK - MZ SR</v>
      </c>
      <c r="F36" s="57" t="str">
        <f>+IFERROR(VLOOKUP(VALUE(MID($B36,11,1)),'pomocna tabulka'!$F$2:$H$7,2,FALSE),"")</f>
        <v>Zálohová platba</v>
      </c>
      <c r="G36" s="58" t="s">
        <v>19</v>
      </c>
      <c r="H36" s="133">
        <v>40000</v>
      </c>
      <c r="I36" s="58" t="s">
        <v>20</v>
      </c>
      <c r="J36" s="64">
        <v>60000</v>
      </c>
      <c r="K36" s="64">
        <f t="shared" si="2"/>
        <v>100000</v>
      </c>
      <c r="L36" s="62">
        <v>45335</v>
      </c>
    </row>
    <row r="37" spans="2:14" x14ac:dyDescent="0.25">
      <c r="B37" s="65" t="s">
        <v>82</v>
      </c>
      <c r="C37" s="65" t="s">
        <v>80</v>
      </c>
      <c r="D37" s="55" t="s">
        <v>81</v>
      </c>
      <c r="E37" s="56" t="str">
        <f>VLOOKUP(D37,'pomocna tabulka'!$B$2:$D$12,3,0)</f>
        <v>Program SK - MZ SR</v>
      </c>
      <c r="F37" s="57" t="str">
        <f>+IFERROR(VLOOKUP(VALUE(MID($B37,11,1)),'pomocna tabulka'!$F$2:$H$7,2,FALSE),"")</f>
        <v>Zálohová platba</v>
      </c>
      <c r="G37" s="58" t="s">
        <v>19</v>
      </c>
      <c r="H37" s="133">
        <v>550000</v>
      </c>
      <c r="I37" s="58" t="s">
        <v>20</v>
      </c>
      <c r="J37" s="64">
        <v>214706</v>
      </c>
      <c r="K37" s="64">
        <f t="shared" si="2"/>
        <v>764706</v>
      </c>
      <c r="L37" s="62">
        <v>45335</v>
      </c>
    </row>
    <row r="38" spans="2:14" x14ac:dyDescent="0.25">
      <c r="B38" s="65" t="s">
        <v>82</v>
      </c>
      <c r="C38" s="65" t="s">
        <v>80</v>
      </c>
      <c r="D38" s="55" t="s">
        <v>81</v>
      </c>
      <c r="E38" s="56" t="str">
        <f>VLOOKUP(D38,'pomocna tabulka'!$B$2:$D$12,3,0)</f>
        <v>Program SK - MZ SR</v>
      </c>
      <c r="F38" s="57" t="str">
        <f>+IFERROR(VLOOKUP(VALUE(MID($B38,11,1)),'pomocna tabulka'!$F$2:$H$7,2,FALSE),"")</f>
        <v>Zálohová platba</v>
      </c>
      <c r="G38" s="58" t="s">
        <v>17</v>
      </c>
      <c r="H38" s="92">
        <v>2000000</v>
      </c>
      <c r="I38" s="58" t="s">
        <v>18</v>
      </c>
      <c r="J38" s="64">
        <v>235294</v>
      </c>
      <c r="K38" s="64">
        <f t="shared" ref="K38:K52" si="3">H38+J38</f>
        <v>2235294</v>
      </c>
      <c r="L38" s="62">
        <v>45335</v>
      </c>
      <c r="M38" s="95"/>
      <c r="N38" s="34"/>
    </row>
    <row r="39" spans="2:14" x14ac:dyDescent="0.25">
      <c r="B39" s="65" t="s">
        <v>83</v>
      </c>
      <c r="C39" s="63" t="s">
        <v>84</v>
      </c>
      <c r="D39" s="55" t="s">
        <v>16</v>
      </c>
      <c r="E39" s="56" t="str">
        <f>VLOOKUP(D39,'pomocna tabulka'!$B$2:$D$12,3,0)</f>
        <v>Program SK - ÚV SR</v>
      </c>
      <c r="F39" s="57" t="str">
        <f>+IFERROR(VLOOKUP(VALUE(MID($B39,11,1)),'pomocna tabulka'!$F$2:$H$7,2,FALSE),"")</f>
        <v>Zálohová platba</v>
      </c>
      <c r="G39" s="58" t="s">
        <v>19</v>
      </c>
      <c r="H39" s="133">
        <v>25772.85</v>
      </c>
      <c r="I39" s="58" t="s">
        <v>20</v>
      </c>
      <c r="J39" s="64">
        <v>4548.1499999999996</v>
      </c>
      <c r="K39" s="64">
        <f t="shared" si="3"/>
        <v>30321</v>
      </c>
      <c r="L39" s="62">
        <v>45335</v>
      </c>
      <c r="M39" s="34"/>
    </row>
    <row r="40" spans="2:14" x14ac:dyDescent="0.25">
      <c r="B40" s="65" t="s">
        <v>85</v>
      </c>
      <c r="C40" s="63" t="s">
        <v>86</v>
      </c>
      <c r="D40" s="55" t="s">
        <v>16</v>
      </c>
      <c r="E40" s="56" t="str">
        <f>VLOOKUP(D40,'pomocna tabulka'!$B$2:$D$12,3,0)</f>
        <v>Program SK - ÚV SR</v>
      </c>
      <c r="F40" s="57" t="str">
        <f>+IFERROR(VLOOKUP(VALUE(MID($B40,11,1)),'pomocna tabulka'!$F$2:$H$7,2,FALSE),"")</f>
        <v>Zálohová platba</v>
      </c>
      <c r="G40" s="58" t="s">
        <v>19</v>
      </c>
      <c r="H40" s="133">
        <v>55374.75</v>
      </c>
      <c r="I40" s="58" t="s">
        <v>20</v>
      </c>
      <c r="J40" s="64">
        <v>9772.01</v>
      </c>
      <c r="K40" s="64">
        <f t="shared" si="3"/>
        <v>65146.76</v>
      </c>
      <c r="L40" s="62">
        <v>45335</v>
      </c>
    </row>
    <row r="41" spans="2:14" x14ac:dyDescent="0.25">
      <c r="B41" s="65" t="s">
        <v>87</v>
      </c>
      <c r="C41" s="63" t="s">
        <v>88</v>
      </c>
      <c r="D41" s="55" t="s">
        <v>16</v>
      </c>
      <c r="E41" s="56" t="str">
        <f>VLOOKUP(D41,'pomocna tabulka'!$B$2:$D$12,3,0)</f>
        <v>Program SK - ÚV SR</v>
      </c>
      <c r="F41" s="57" t="str">
        <f>+IFERROR(VLOOKUP(VALUE(MID($B41,11,1)),'pomocna tabulka'!$F$2:$H$7,2,FALSE),"")</f>
        <v>Zálohová platba</v>
      </c>
      <c r="G41" s="58" t="s">
        <v>19</v>
      </c>
      <c r="H41" s="133">
        <v>27687.37</v>
      </c>
      <c r="I41" s="58" t="s">
        <v>20</v>
      </c>
      <c r="J41" s="64">
        <v>4886.01</v>
      </c>
      <c r="K41" s="64">
        <f t="shared" si="3"/>
        <v>32573.379999999997</v>
      </c>
      <c r="L41" s="62">
        <v>45335</v>
      </c>
    </row>
    <row r="42" spans="2:14" x14ac:dyDescent="0.25">
      <c r="B42" s="65" t="s">
        <v>89</v>
      </c>
      <c r="C42" s="63" t="s">
        <v>90</v>
      </c>
      <c r="D42" s="55" t="s">
        <v>16</v>
      </c>
      <c r="E42" s="56" t="str">
        <f>VLOOKUP(D42,'pomocna tabulka'!$B$2:$D$12,3,0)</f>
        <v>Program SK - ÚV SR</v>
      </c>
      <c r="F42" s="57" t="str">
        <f>+IFERROR(VLOOKUP(VALUE(MID($B42,11,1)),'pomocna tabulka'!$F$2:$H$7,2,FALSE),"")</f>
        <v>Zálohová platba</v>
      </c>
      <c r="G42" s="58" t="s">
        <v>19</v>
      </c>
      <c r="H42" s="133">
        <v>110500</v>
      </c>
      <c r="I42" s="58" t="s">
        <v>20</v>
      </c>
      <c r="J42" s="64">
        <v>19500</v>
      </c>
      <c r="K42" s="64">
        <f t="shared" si="3"/>
        <v>130000</v>
      </c>
      <c r="L42" s="62">
        <v>45335</v>
      </c>
    </row>
    <row r="43" spans="2:14" x14ac:dyDescent="0.25">
      <c r="B43" s="65" t="s">
        <v>91</v>
      </c>
      <c r="C43" s="63" t="s">
        <v>92</v>
      </c>
      <c r="D43" s="55" t="s">
        <v>16</v>
      </c>
      <c r="E43" s="56" t="str">
        <f>VLOOKUP(D43,'pomocna tabulka'!$B$2:$D$12,3,0)</f>
        <v>Program SK - ÚV SR</v>
      </c>
      <c r="F43" s="57" t="str">
        <f>+IFERROR(VLOOKUP(VALUE(MID($B43,11,1)),'pomocna tabulka'!$F$2:$H$7,2,FALSE),"")</f>
        <v>Zálohová platba</v>
      </c>
      <c r="G43" s="58" t="s">
        <v>19</v>
      </c>
      <c r="H43" s="133">
        <v>112030</v>
      </c>
      <c r="I43" s="58" t="s">
        <v>20</v>
      </c>
      <c r="J43" s="64">
        <v>19770</v>
      </c>
      <c r="K43" s="64">
        <f t="shared" si="3"/>
        <v>131800</v>
      </c>
      <c r="L43" s="62">
        <v>45335</v>
      </c>
    </row>
    <row r="44" spans="2:14" x14ac:dyDescent="0.25">
      <c r="B44" s="65" t="s">
        <v>93</v>
      </c>
      <c r="C44" s="63" t="s">
        <v>94</v>
      </c>
      <c r="D44" s="55" t="s">
        <v>16</v>
      </c>
      <c r="E44" s="56" t="str">
        <f>VLOOKUP(D44,'pomocna tabulka'!$B$2:$D$12,3,0)</f>
        <v>Program SK - ÚV SR</v>
      </c>
      <c r="F44" s="57" t="str">
        <f>+IFERROR(VLOOKUP(VALUE(MID($B44,11,1)),'pomocna tabulka'!$F$2:$H$7,2,FALSE),"")</f>
        <v>Zálohová platba</v>
      </c>
      <c r="G44" s="58" t="s">
        <v>19</v>
      </c>
      <c r="H44" s="133">
        <v>43103.5</v>
      </c>
      <c r="I44" s="58" t="s">
        <v>20</v>
      </c>
      <c r="J44" s="64">
        <v>7606.5</v>
      </c>
      <c r="K44" s="64">
        <f t="shared" si="3"/>
        <v>50710</v>
      </c>
      <c r="L44" s="62">
        <v>45336</v>
      </c>
    </row>
    <row r="45" spans="2:14" x14ac:dyDescent="0.25">
      <c r="B45" s="65" t="s">
        <v>95</v>
      </c>
      <c r="C45" s="63" t="s">
        <v>96</v>
      </c>
      <c r="D45" s="55" t="s">
        <v>16</v>
      </c>
      <c r="E45" s="56" t="str">
        <f>VLOOKUP(D45,'pomocna tabulka'!$B$2:$D$12,3,0)</f>
        <v>Program SK - ÚV SR</v>
      </c>
      <c r="F45" s="57" t="str">
        <f>+IFERROR(VLOOKUP(VALUE(MID($B45,11,1)),'pomocna tabulka'!$F$2:$H$7,2,FALSE),"")</f>
        <v>Zálohová platba</v>
      </c>
      <c r="G45" s="58" t="s">
        <v>19</v>
      </c>
      <c r="H45" s="133">
        <v>42075</v>
      </c>
      <c r="I45" s="58" t="s">
        <v>20</v>
      </c>
      <c r="J45" s="64">
        <v>7425</v>
      </c>
      <c r="K45" s="64">
        <f t="shared" si="3"/>
        <v>49500</v>
      </c>
      <c r="L45" s="62">
        <v>45336</v>
      </c>
    </row>
    <row r="46" spans="2:14" x14ac:dyDescent="0.25">
      <c r="B46" s="65" t="s">
        <v>97</v>
      </c>
      <c r="C46" s="63" t="s">
        <v>98</v>
      </c>
      <c r="D46" s="55" t="s">
        <v>16</v>
      </c>
      <c r="E46" s="56" t="str">
        <f>VLOOKUP(D46,'pomocna tabulka'!$B$2:$D$12,3,0)</f>
        <v>Program SK - ÚV SR</v>
      </c>
      <c r="F46" s="57" t="str">
        <f>+IFERROR(VLOOKUP(VALUE(MID($B46,11,1)),'pomocna tabulka'!$F$2:$H$7,2,FALSE),"")</f>
        <v>Zálohová platba</v>
      </c>
      <c r="G46" s="58" t="s">
        <v>19</v>
      </c>
      <c r="H46" s="133">
        <v>51000</v>
      </c>
      <c r="I46" s="58" t="s">
        <v>20</v>
      </c>
      <c r="J46" s="64">
        <v>9000</v>
      </c>
      <c r="K46" s="64">
        <f>H46+J46</f>
        <v>60000</v>
      </c>
      <c r="L46" s="62">
        <v>45337</v>
      </c>
    </row>
    <row r="47" spans="2:14" x14ac:dyDescent="0.25">
      <c r="B47" s="65" t="s">
        <v>99</v>
      </c>
      <c r="C47" s="63" t="s">
        <v>100</v>
      </c>
      <c r="D47" s="55" t="s">
        <v>16</v>
      </c>
      <c r="E47" s="56" t="str">
        <f>VLOOKUP(D47,'pomocna tabulka'!$B$2:$D$12,3,0)</f>
        <v>Program SK - ÚV SR</v>
      </c>
      <c r="F47" s="57" t="str">
        <f>+IFERROR(VLOOKUP(VALUE(MID($B47,11,1)),'pomocna tabulka'!$F$2:$H$7,2,FALSE),"")</f>
        <v>Zálohová platba</v>
      </c>
      <c r="G47" s="58" t="s">
        <v>19</v>
      </c>
      <c r="H47" s="133">
        <v>42500</v>
      </c>
      <c r="I47" s="58" t="s">
        <v>20</v>
      </c>
      <c r="J47" s="64">
        <v>7500</v>
      </c>
      <c r="K47" s="64">
        <f t="shared" si="3"/>
        <v>50000</v>
      </c>
      <c r="L47" s="62">
        <v>45338</v>
      </c>
    </row>
    <row r="48" spans="2:14" x14ac:dyDescent="0.25">
      <c r="B48" s="65" t="s">
        <v>101</v>
      </c>
      <c r="C48" s="63" t="s">
        <v>102</v>
      </c>
      <c r="D48" s="55" t="s">
        <v>16</v>
      </c>
      <c r="E48" s="56" t="str">
        <f>VLOOKUP(D48,'pomocna tabulka'!$B$2:$D$12,3,0)</f>
        <v>Program SK - ÚV SR</v>
      </c>
      <c r="F48" s="57" t="str">
        <f>+IFERROR(VLOOKUP(VALUE(MID($B48,11,1)),'pomocna tabulka'!$F$2:$H$7,2,FALSE),"")</f>
        <v>Zálohová platba</v>
      </c>
      <c r="G48" s="58" t="s">
        <v>19</v>
      </c>
      <c r="H48" s="133">
        <v>55250</v>
      </c>
      <c r="I48" s="58" t="s">
        <v>20</v>
      </c>
      <c r="J48" s="64">
        <v>9750</v>
      </c>
      <c r="K48" s="64">
        <f t="shared" si="3"/>
        <v>65000</v>
      </c>
      <c r="L48" s="62">
        <v>45338</v>
      </c>
    </row>
    <row r="49" spans="2:12" x14ac:dyDescent="0.25">
      <c r="B49" s="65" t="s">
        <v>103</v>
      </c>
      <c r="C49" s="63" t="s">
        <v>104</v>
      </c>
      <c r="D49" s="55" t="s">
        <v>16</v>
      </c>
      <c r="E49" s="56" t="str">
        <f>VLOOKUP(D49,'pomocna tabulka'!$B$2:$D$12,3,0)</f>
        <v>Program SK - ÚV SR</v>
      </c>
      <c r="F49" s="57" t="str">
        <f>+IFERROR(VLOOKUP(VALUE(MID($B49,11,1)),'pomocna tabulka'!$F$2:$H$7,2,FALSE),"")</f>
        <v>Zálohová platba</v>
      </c>
      <c r="G49" s="58" t="s">
        <v>19</v>
      </c>
      <c r="H49" s="133">
        <v>55250</v>
      </c>
      <c r="I49" s="58" t="s">
        <v>20</v>
      </c>
      <c r="J49" s="64">
        <v>9750</v>
      </c>
      <c r="K49" s="64">
        <f t="shared" si="3"/>
        <v>65000</v>
      </c>
      <c r="L49" s="62">
        <v>45338</v>
      </c>
    </row>
    <row r="50" spans="2:12" x14ac:dyDescent="0.25">
      <c r="B50" s="65" t="s">
        <v>105</v>
      </c>
      <c r="C50" s="63" t="s">
        <v>106</v>
      </c>
      <c r="D50" s="55" t="s">
        <v>16</v>
      </c>
      <c r="E50" s="56" t="str">
        <f>VLOOKUP(D50,'pomocna tabulka'!$B$2:$D$12,3,0)</f>
        <v>Program SK - ÚV SR</v>
      </c>
      <c r="F50" s="57" t="str">
        <f>+IFERROR(VLOOKUP(VALUE(MID($B50,11,1)),'pomocna tabulka'!$F$2:$H$7,2,FALSE),"")</f>
        <v>Zálohová platba</v>
      </c>
      <c r="G50" s="58" t="s">
        <v>19</v>
      </c>
      <c r="H50" s="133">
        <v>25500</v>
      </c>
      <c r="I50" s="58" t="s">
        <v>20</v>
      </c>
      <c r="J50" s="64">
        <v>4500</v>
      </c>
      <c r="K50" s="64">
        <f t="shared" si="3"/>
        <v>30000</v>
      </c>
      <c r="L50" s="62">
        <v>45338</v>
      </c>
    </row>
    <row r="51" spans="2:12" x14ac:dyDescent="0.25">
      <c r="B51" s="96" t="s">
        <v>107</v>
      </c>
      <c r="C51" s="120" t="s">
        <v>108</v>
      </c>
      <c r="D51" s="97" t="s">
        <v>16</v>
      </c>
      <c r="E51" s="98" t="str">
        <f>VLOOKUP(D51,'pomocna tabulka'!$B$2:$D$12,3,0)</f>
        <v>Program SK - ÚV SR</v>
      </c>
      <c r="F51" s="99" t="str">
        <f>+IFERROR(VLOOKUP(VALUE(MID($B51,11,1)),'pomocna tabulka'!$F$2:$H$7,2,FALSE),"")</f>
        <v>Zálohová platba</v>
      </c>
      <c r="G51" s="100" t="s">
        <v>19</v>
      </c>
      <c r="H51" s="137">
        <v>56693.18</v>
      </c>
      <c r="I51" s="100" t="s">
        <v>20</v>
      </c>
      <c r="J51" s="101">
        <v>10004.68</v>
      </c>
      <c r="K51" s="101">
        <f t="shared" si="3"/>
        <v>66697.86</v>
      </c>
      <c r="L51" s="102">
        <v>45338</v>
      </c>
    </row>
    <row r="52" spans="2:12" x14ac:dyDescent="0.25">
      <c r="B52" s="96" t="s">
        <v>109</v>
      </c>
      <c r="C52" s="120" t="s">
        <v>110</v>
      </c>
      <c r="D52" s="97" t="s">
        <v>16</v>
      </c>
      <c r="E52" s="98" t="str">
        <f>VLOOKUP(D52,'pomocna tabulka'!$B$2:$D$12,3,0)</f>
        <v>Program SK - ÚV SR</v>
      </c>
      <c r="F52" s="99" t="str">
        <f>+IFERROR(VLOOKUP(VALUE(MID($B52,11,1)),'pomocna tabulka'!$F$2:$H$7,2,FALSE),"")</f>
        <v>Zálohová platba</v>
      </c>
      <c r="G52" s="100" t="s">
        <v>19</v>
      </c>
      <c r="H52" s="137">
        <v>68000</v>
      </c>
      <c r="I52" s="100" t="s">
        <v>20</v>
      </c>
      <c r="J52" s="101">
        <v>12000</v>
      </c>
      <c r="K52" s="101">
        <f t="shared" si="3"/>
        <v>80000</v>
      </c>
      <c r="L52" s="102">
        <v>45338</v>
      </c>
    </row>
    <row r="53" spans="2:12" x14ac:dyDescent="0.25">
      <c r="B53" s="96" t="s">
        <v>111</v>
      </c>
      <c r="C53" s="120" t="s">
        <v>112</v>
      </c>
      <c r="D53" s="97" t="s">
        <v>16</v>
      </c>
      <c r="E53" s="98" t="str">
        <f>VLOOKUP(D53,'pomocna tabulka'!$B$2:$D$12,3,0)</f>
        <v>Program SK - ÚV SR</v>
      </c>
      <c r="F53" s="99" t="str">
        <f>+IFERROR(VLOOKUP(VALUE(MID($B53,11,1)),'pomocna tabulka'!$F$2:$H$7,2,FALSE),"")</f>
        <v>Zálohová platba</v>
      </c>
      <c r="G53" s="100" t="s">
        <v>19</v>
      </c>
      <c r="H53" s="137">
        <v>55374.1</v>
      </c>
      <c r="I53" s="100" t="s">
        <v>20</v>
      </c>
      <c r="J53" s="101">
        <v>9771.9</v>
      </c>
      <c r="K53" s="101">
        <f>H53+J53</f>
        <v>65146</v>
      </c>
      <c r="L53" s="102">
        <v>45338</v>
      </c>
    </row>
    <row r="54" spans="2:12" x14ac:dyDescent="0.25">
      <c r="B54" s="96" t="s">
        <v>113</v>
      </c>
      <c r="C54" s="120" t="s">
        <v>114</v>
      </c>
      <c r="D54" s="97" t="s">
        <v>16</v>
      </c>
      <c r="E54" s="98" t="str">
        <f>VLOOKUP(D54,'pomocna tabulka'!$B$2:$D$12,3,0)</f>
        <v>Program SK - ÚV SR</v>
      </c>
      <c r="F54" s="99" t="str">
        <f>+IFERROR(VLOOKUP(VALUE(MID($B54,11,1)),'pomocna tabulka'!$F$2:$H$7,2,FALSE),"")</f>
        <v>Zálohová platba</v>
      </c>
      <c r="G54" s="100" t="s">
        <v>19</v>
      </c>
      <c r="H54" s="137">
        <v>55250</v>
      </c>
      <c r="I54" s="100" t="s">
        <v>20</v>
      </c>
      <c r="J54" s="101">
        <v>9750</v>
      </c>
      <c r="K54" s="101">
        <f>H54+J54</f>
        <v>65000</v>
      </c>
      <c r="L54" s="102">
        <v>45341</v>
      </c>
    </row>
    <row r="55" spans="2:12" x14ac:dyDescent="0.25">
      <c r="B55" s="96" t="s">
        <v>115</v>
      </c>
      <c r="C55" s="120" t="s">
        <v>116</v>
      </c>
      <c r="D55" s="97" t="s">
        <v>16</v>
      </c>
      <c r="E55" s="98" t="str">
        <f>VLOOKUP(D55,'pomocna tabulka'!$B$2:$D$12,3,0)</f>
        <v>Program SK - ÚV SR</v>
      </c>
      <c r="F55" s="99" t="str">
        <f>+IFERROR(VLOOKUP(VALUE(MID($B55,11,1)),'pomocna tabulka'!$F$2:$H$7,2,FALSE),"")</f>
        <v>Zálohová platba</v>
      </c>
      <c r="G55" s="100" t="s">
        <v>19</v>
      </c>
      <c r="H55" s="137">
        <v>157250</v>
      </c>
      <c r="I55" s="100" t="s">
        <v>20</v>
      </c>
      <c r="J55" s="101">
        <v>27750</v>
      </c>
      <c r="K55" s="101">
        <f t="shared" ref="K55:K61" si="4">H55+J55</f>
        <v>185000</v>
      </c>
      <c r="L55" s="102">
        <v>45341</v>
      </c>
    </row>
    <row r="56" spans="2:12" x14ac:dyDescent="0.25">
      <c r="B56" s="96" t="s">
        <v>117</v>
      </c>
      <c r="C56" s="120" t="s">
        <v>118</v>
      </c>
      <c r="D56" s="97" t="s">
        <v>16</v>
      </c>
      <c r="E56" s="98" t="str">
        <f>VLOOKUP(D56,'pomocna tabulka'!$B$2:$D$12,3,0)</f>
        <v>Program SK - ÚV SR</v>
      </c>
      <c r="F56" s="99" t="str">
        <f>+IFERROR(VLOOKUP(VALUE(MID($B56,11,1)),'pomocna tabulka'!$F$2:$H$7,2,FALSE),"")</f>
        <v>Zálohová platba</v>
      </c>
      <c r="G56" s="100" t="s">
        <v>19</v>
      </c>
      <c r="H56" s="101">
        <v>43698.5</v>
      </c>
      <c r="I56" s="100" t="s">
        <v>20</v>
      </c>
      <c r="J56" s="101">
        <v>7711.5</v>
      </c>
      <c r="K56" s="101">
        <f t="shared" si="4"/>
        <v>51410</v>
      </c>
      <c r="L56" s="102">
        <v>45341</v>
      </c>
    </row>
    <row r="57" spans="2:12" x14ac:dyDescent="0.25">
      <c r="B57" s="104" t="s">
        <v>119</v>
      </c>
      <c r="C57" s="142" t="s">
        <v>120</v>
      </c>
      <c r="D57" s="97" t="s">
        <v>16</v>
      </c>
      <c r="E57" s="98" t="str">
        <f>VLOOKUP(D57,'pomocna tabulka'!$B$2:$D$12,3,0)</f>
        <v>Program SK - ÚV SR</v>
      </c>
      <c r="F57" s="99" t="str">
        <f>+IFERROR(VLOOKUP(VALUE(MID($B57,11,1)),'pomocna tabulka'!$F$2:$H$7,2,FALSE),"")</f>
        <v>Zálohová platba</v>
      </c>
      <c r="G57" s="100" t="s">
        <v>19</v>
      </c>
      <c r="H57" s="105">
        <v>51000</v>
      </c>
      <c r="I57" s="100" t="s">
        <v>20</v>
      </c>
      <c r="J57" s="106">
        <v>9000</v>
      </c>
      <c r="K57" s="106">
        <v>60000</v>
      </c>
      <c r="L57" s="107">
        <v>45342</v>
      </c>
    </row>
    <row r="58" spans="2:12" x14ac:dyDescent="0.25">
      <c r="B58" s="96" t="s">
        <v>121</v>
      </c>
      <c r="C58" s="120" t="s">
        <v>122</v>
      </c>
      <c r="D58" s="97" t="s">
        <v>16</v>
      </c>
      <c r="E58" s="98" t="str">
        <f>VLOOKUP(D58,'pomocna tabulka'!$B$2:$D$12,3,0)</f>
        <v>Program SK - ÚV SR</v>
      </c>
      <c r="F58" s="99" t="str">
        <f>+IFERROR(VLOOKUP(VALUE(MID($B58,11,1)),'pomocna tabulka'!$F$2:$H$7,2,FALSE),"")</f>
        <v>Zálohová platba</v>
      </c>
      <c r="G58" s="100" t="s">
        <v>19</v>
      </c>
      <c r="H58" s="101">
        <v>54400</v>
      </c>
      <c r="I58" s="100" t="s">
        <v>20</v>
      </c>
      <c r="J58" s="101">
        <v>9600</v>
      </c>
      <c r="K58" s="101">
        <f t="shared" si="4"/>
        <v>64000</v>
      </c>
      <c r="L58" s="102">
        <v>45342</v>
      </c>
    </row>
    <row r="59" spans="2:12" x14ac:dyDescent="0.25">
      <c r="B59" s="96" t="s">
        <v>123</v>
      </c>
      <c r="C59" s="120" t="s">
        <v>124</v>
      </c>
      <c r="D59" s="97" t="s">
        <v>16</v>
      </c>
      <c r="E59" s="98" t="str">
        <f>VLOOKUP(D59,'pomocna tabulka'!$B$2:$D$12,3,0)</f>
        <v>Program SK - ÚV SR</v>
      </c>
      <c r="F59" s="99" t="str">
        <f>+IFERROR(VLOOKUP(VALUE(MID($B59,11,1)),'pomocna tabulka'!$F$2:$H$7,2,FALSE),"")</f>
        <v>Zálohová platba</v>
      </c>
      <c r="G59" s="100" t="s">
        <v>19</v>
      </c>
      <c r="H59" s="101">
        <v>51000</v>
      </c>
      <c r="I59" s="100" t="s">
        <v>20</v>
      </c>
      <c r="J59" s="101">
        <v>9000</v>
      </c>
      <c r="K59" s="101">
        <f t="shared" si="4"/>
        <v>60000</v>
      </c>
      <c r="L59" s="102">
        <v>45342</v>
      </c>
    </row>
    <row r="60" spans="2:12" x14ac:dyDescent="0.25">
      <c r="B60" s="96" t="s">
        <v>125</v>
      </c>
      <c r="C60" s="120" t="s">
        <v>126</v>
      </c>
      <c r="D60" s="97" t="s">
        <v>16</v>
      </c>
      <c r="E60" s="98" t="str">
        <f>VLOOKUP(D60,'pomocna tabulka'!$B$2:$D$12,3,0)</f>
        <v>Program SK - ÚV SR</v>
      </c>
      <c r="F60" s="99" t="str">
        <f>+IFERROR(VLOOKUP(VALUE(MID($B60,11,1)),'pomocna tabulka'!$F$2:$H$7,2,FALSE),"")</f>
        <v>Zálohová platba</v>
      </c>
      <c r="G60" s="100" t="s">
        <v>19</v>
      </c>
      <c r="H60" s="101">
        <v>52222.3</v>
      </c>
      <c r="I60" s="100" t="s">
        <v>20</v>
      </c>
      <c r="J60" s="101">
        <v>9215.7000000000007</v>
      </c>
      <c r="K60" s="101">
        <f>H60+J60</f>
        <v>61438</v>
      </c>
      <c r="L60" s="102">
        <v>45342</v>
      </c>
    </row>
    <row r="61" spans="2:12" x14ac:dyDescent="0.25">
      <c r="B61" s="96" t="s">
        <v>127</v>
      </c>
      <c r="C61" s="120" t="s">
        <v>128</v>
      </c>
      <c r="D61" s="97" t="s">
        <v>16</v>
      </c>
      <c r="E61" s="98" t="str">
        <f>VLOOKUP(D61,'pomocna tabulka'!$B$2:$D$12,3,0)</f>
        <v>Program SK - ÚV SR</v>
      </c>
      <c r="F61" s="99" t="str">
        <f>+IFERROR(VLOOKUP(VALUE(MID($B61,11,1)),'pomocna tabulka'!$F$2:$H$7,2,FALSE),"")</f>
        <v>Zálohová platba</v>
      </c>
      <c r="G61" s="100" t="s">
        <v>19</v>
      </c>
      <c r="H61" s="101">
        <v>51000</v>
      </c>
      <c r="I61" s="100" t="s">
        <v>20</v>
      </c>
      <c r="J61" s="101">
        <v>9000</v>
      </c>
      <c r="K61" s="101">
        <f t="shared" si="4"/>
        <v>60000</v>
      </c>
      <c r="L61" s="102">
        <v>45342</v>
      </c>
    </row>
    <row r="62" spans="2:12" x14ac:dyDescent="0.25">
      <c r="B62" s="96" t="s">
        <v>129</v>
      </c>
      <c r="C62" s="120" t="s">
        <v>130</v>
      </c>
      <c r="D62" s="97" t="s">
        <v>16</v>
      </c>
      <c r="E62" s="98" t="str">
        <f>VLOOKUP(D62,'pomocna tabulka'!$B$2:$D$12,3,0)</f>
        <v>Program SK - ÚV SR</v>
      </c>
      <c r="F62" s="99" t="str">
        <f>+IFERROR(VLOOKUP(VALUE(MID($B62,11,1)),'pomocna tabulka'!$F$2:$H$7,2,FALSE),"")</f>
        <v>Zálohová platba</v>
      </c>
      <c r="G62" s="100" t="s">
        <v>19</v>
      </c>
      <c r="H62" s="101">
        <v>54162.32</v>
      </c>
      <c r="I62" s="100" t="s">
        <v>20</v>
      </c>
      <c r="J62" s="101">
        <v>9558.06</v>
      </c>
      <c r="K62" s="101">
        <f>H62+J62</f>
        <v>63720.38</v>
      </c>
      <c r="L62" s="102">
        <v>45342</v>
      </c>
    </row>
    <row r="63" spans="2:12" x14ac:dyDescent="0.25">
      <c r="B63" s="96" t="s">
        <v>131</v>
      </c>
      <c r="C63" s="120" t="s">
        <v>132</v>
      </c>
      <c r="D63" s="97" t="s">
        <v>16</v>
      </c>
      <c r="E63" s="98" t="str">
        <f>VLOOKUP(D63,'pomocna tabulka'!$B$2:$D$12,3,0)</f>
        <v>Program SK - ÚV SR</v>
      </c>
      <c r="F63" s="99" t="str">
        <f>+IFERROR(VLOOKUP(VALUE(MID($B63,11,1)),'pomocna tabulka'!$F$2:$H$7,2,FALSE),"")</f>
        <v>Zálohová platba</v>
      </c>
      <c r="G63" s="100" t="s">
        <v>19</v>
      </c>
      <c r="H63" s="101">
        <v>55374.75</v>
      </c>
      <c r="I63" s="100" t="s">
        <v>20</v>
      </c>
      <c r="J63" s="101">
        <v>9772.01</v>
      </c>
      <c r="K63" s="101">
        <f>H63+J63</f>
        <v>65146.76</v>
      </c>
      <c r="L63" s="102">
        <v>45342</v>
      </c>
    </row>
    <row r="64" spans="2:12" x14ac:dyDescent="0.25">
      <c r="B64" s="103" t="s">
        <v>133</v>
      </c>
      <c r="C64" s="120" t="s">
        <v>134</v>
      </c>
      <c r="D64" s="97" t="s">
        <v>16</v>
      </c>
      <c r="E64" s="98" t="str">
        <f>VLOOKUP(D64,'pomocna tabulka'!$B$2:$D$12,3,0)</f>
        <v>Program SK - ÚV SR</v>
      </c>
      <c r="F64" s="99" t="str">
        <f>+IFERROR(VLOOKUP(VALUE(MID($B64,11,1)),'pomocna tabulka'!$F$2:$H$7,2,FALSE),"")</f>
        <v>Zálohová platba</v>
      </c>
      <c r="G64" s="100" t="s">
        <v>19</v>
      </c>
      <c r="H64" s="101">
        <v>55704.36</v>
      </c>
      <c r="I64" s="100" t="s">
        <v>20</v>
      </c>
      <c r="J64" s="101">
        <v>9830.18</v>
      </c>
      <c r="K64" s="101">
        <f>H64+J64</f>
        <v>65534.54</v>
      </c>
      <c r="L64" s="102">
        <v>45342</v>
      </c>
    </row>
    <row r="65" spans="2:12" x14ac:dyDescent="0.25">
      <c r="B65" s="103" t="s">
        <v>135</v>
      </c>
      <c r="C65" s="120" t="s">
        <v>136</v>
      </c>
      <c r="D65" s="97" t="s">
        <v>16</v>
      </c>
      <c r="E65" s="98" t="str">
        <f>VLOOKUP(D65,'pomocna tabulka'!$B$2:$D$12,3,0)</f>
        <v>Program SK - ÚV SR</v>
      </c>
      <c r="F65" s="99" t="str">
        <f>+IFERROR(VLOOKUP(VALUE(MID($B65,11,1)),'pomocna tabulka'!$F$2:$H$7,2,FALSE),"")</f>
        <v>Zálohová platba</v>
      </c>
      <c r="G65" s="100" t="s">
        <v>19</v>
      </c>
      <c r="H65" s="101">
        <v>111408.65</v>
      </c>
      <c r="I65" s="100" t="s">
        <v>20</v>
      </c>
      <c r="J65" s="101">
        <v>19660.349999999999</v>
      </c>
      <c r="K65" s="101">
        <f>H65+J65</f>
        <v>131069</v>
      </c>
      <c r="L65" s="102">
        <v>45342</v>
      </c>
    </row>
    <row r="66" spans="2:12" x14ac:dyDescent="0.25">
      <c r="B66" s="103" t="s">
        <v>137</v>
      </c>
      <c r="C66" s="138" t="s">
        <v>138</v>
      </c>
      <c r="D66" s="97" t="s">
        <v>16</v>
      </c>
      <c r="E66" s="98" t="str">
        <f>VLOOKUP(D66,'pomocna tabulka'!$B$2:$D$12,3,0)</f>
        <v>Program SK - ÚV SR</v>
      </c>
      <c r="F66" s="99" t="str">
        <f>+IFERROR(VLOOKUP(VALUE(MID($B66,11,1)),'pomocna tabulka'!$F$2:$H$7,2,FALSE),"")</f>
        <v>Zálohová platba</v>
      </c>
      <c r="G66" s="100" t="s">
        <v>19</v>
      </c>
      <c r="H66" s="108">
        <v>141732.96</v>
      </c>
      <c r="I66" s="100" t="s">
        <v>20</v>
      </c>
      <c r="J66" s="108">
        <v>25011.7</v>
      </c>
      <c r="K66" s="101">
        <f t="shared" ref="K66:K75" si="5">H66+J66</f>
        <v>166744.66</v>
      </c>
      <c r="L66" s="110">
        <v>45342</v>
      </c>
    </row>
    <row r="67" spans="2:12" x14ac:dyDescent="0.25">
      <c r="B67" s="103" t="s">
        <v>139</v>
      </c>
      <c r="C67" s="138" t="s">
        <v>140</v>
      </c>
      <c r="D67" s="97" t="s">
        <v>16</v>
      </c>
      <c r="E67" s="98" t="str">
        <f>VLOOKUP(D67,'pomocna tabulka'!$B$2:$D$12,3,0)</f>
        <v>Program SK - ÚV SR</v>
      </c>
      <c r="F67" s="99" t="str">
        <f>+IFERROR(VLOOKUP(VALUE(MID($B67,11,1)),'pomocna tabulka'!$F$2:$H$7,2,FALSE),"")</f>
        <v>Zálohová platba</v>
      </c>
      <c r="G67" s="100" t="s">
        <v>19</v>
      </c>
      <c r="H67" s="108">
        <v>55369</v>
      </c>
      <c r="I67" s="100" t="s">
        <v>20</v>
      </c>
      <c r="J67" s="108">
        <v>9771</v>
      </c>
      <c r="K67" s="101">
        <f t="shared" si="5"/>
        <v>65140</v>
      </c>
      <c r="L67" s="102">
        <v>45342</v>
      </c>
    </row>
    <row r="68" spans="2:12" x14ac:dyDescent="0.25">
      <c r="B68" s="103" t="s">
        <v>141</v>
      </c>
      <c r="C68" s="138" t="s">
        <v>142</v>
      </c>
      <c r="D68" s="97" t="s">
        <v>16</v>
      </c>
      <c r="E68" s="98" t="str">
        <f>VLOOKUP(D68,'pomocna tabulka'!$B$2:$D$12,3,0)</f>
        <v>Program SK - ÚV SR</v>
      </c>
      <c r="F68" s="99" t="str">
        <f>+IFERROR(VLOOKUP(VALUE(MID($B68,11,1)),'pomocna tabulka'!$F$2:$H$7,2,FALSE),"")</f>
        <v>Zálohová platba</v>
      </c>
      <c r="G68" s="100" t="s">
        <v>19</v>
      </c>
      <c r="H68" s="108">
        <v>37485</v>
      </c>
      <c r="I68" s="100" t="s">
        <v>20</v>
      </c>
      <c r="J68" s="108">
        <v>6615</v>
      </c>
      <c r="K68" s="108">
        <f t="shared" si="5"/>
        <v>44100</v>
      </c>
      <c r="L68" s="110">
        <v>45342</v>
      </c>
    </row>
    <row r="69" spans="2:12" x14ac:dyDescent="0.25">
      <c r="B69" s="103" t="s">
        <v>143</v>
      </c>
      <c r="C69" s="138" t="s">
        <v>144</v>
      </c>
      <c r="D69" s="97" t="s">
        <v>16</v>
      </c>
      <c r="E69" s="98" t="str">
        <f>VLOOKUP(D69,'pomocna tabulka'!$B$2:$D$12,3,0)</f>
        <v>Program SK - ÚV SR</v>
      </c>
      <c r="F69" s="99" t="str">
        <f>+IFERROR(VLOOKUP(VALUE(MID($B69,11,1)),'pomocna tabulka'!$F$2:$H$7,2,FALSE),"")</f>
        <v>Zálohová platba</v>
      </c>
      <c r="G69" s="100" t="s">
        <v>19</v>
      </c>
      <c r="H69" s="108">
        <v>55704.36</v>
      </c>
      <c r="I69" s="100" t="s">
        <v>20</v>
      </c>
      <c r="J69" s="108">
        <v>9830.18</v>
      </c>
      <c r="K69" s="108">
        <f t="shared" si="5"/>
        <v>65534.54</v>
      </c>
      <c r="L69" s="110">
        <v>45343</v>
      </c>
    </row>
    <row r="70" spans="2:12" x14ac:dyDescent="0.25">
      <c r="B70" s="103" t="s">
        <v>145</v>
      </c>
      <c r="C70" s="138" t="s">
        <v>146</v>
      </c>
      <c r="D70" s="97" t="s">
        <v>16</v>
      </c>
      <c r="E70" s="98" t="str">
        <f>VLOOKUP(D70,'pomocna tabulka'!$B$2:$D$12,3,0)</f>
        <v>Program SK - ÚV SR</v>
      </c>
      <c r="F70" s="99" t="str">
        <f>+IFERROR(VLOOKUP(VALUE(MID($B70,11,1)),'pomocna tabulka'!$F$2:$H$7,2,FALSE),"")</f>
        <v>Zálohová platba</v>
      </c>
      <c r="G70" s="100" t="s">
        <v>19</v>
      </c>
      <c r="H70" s="108">
        <v>51000</v>
      </c>
      <c r="I70" s="100" t="s">
        <v>20</v>
      </c>
      <c r="J70" s="108">
        <v>9000</v>
      </c>
      <c r="K70" s="108">
        <f t="shared" si="5"/>
        <v>60000</v>
      </c>
      <c r="L70" s="110">
        <v>45343</v>
      </c>
    </row>
    <row r="71" spans="2:12" x14ac:dyDescent="0.25">
      <c r="B71" s="103" t="s">
        <v>147</v>
      </c>
      <c r="C71" s="138" t="s">
        <v>148</v>
      </c>
      <c r="D71" s="97" t="s">
        <v>16</v>
      </c>
      <c r="E71" s="98" t="str">
        <f>VLOOKUP(D71,'pomocna tabulka'!$B$2:$D$12,3,0)</f>
        <v>Program SK - ÚV SR</v>
      </c>
      <c r="F71" s="99" t="str">
        <f>+IFERROR(VLOOKUP(VALUE(MID($B71,11,1)),'pomocna tabulka'!$F$2:$H$7,2,FALSE),"")</f>
        <v>Zálohová platba</v>
      </c>
      <c r="G71" s="100" t="s">
        <v>19</v>
      </c>
      <c r="H71" s="108">
        <v>55703.9</v>
      </c>
      <c r="I71" s="100" t="s">
        <v>20</v>
      </c>
      <c r="J71" s="108">
        <v>9830.1</v>
      </c>
      <c r="K71" s="108">
        <f t="shared" si="5"/>
        <v>65534</v>
      </c>
      <c r="L71" s="110">
        <v>45343</v>
      </c>
    </row>
    <row r="72" spans="2:12" x14ac:dyDescent="0.25">
      <c r="B72" s="103" t="s">
        <v>149</v>
      </c>
      <c r="C72" s="138" t="s">
        <v>150</v>
      </c>
      <c r="D72" s="97" t="s">
        <v>16</v>
      </c>
      <c r="E72" s="98" t="str">
        <f>VLOOKUP(D72,'pomocna tabulka'!$B$2:$D$12,3,0)</f>
        <v>Program SK - ÚV SR</v>
      </c>
      <c r="F72" s="99" t="str">
        <f>+IFERROR(VLOOKUP(VALUE(MID($B72,11,1)),'pomocna tabulka'!$F$2:$H$7,2,FALSE),"")</f>
        <v>Zálohová platba</v>
      </c>
      <c r="G72" s="100" t="s">
        <v>19</v>
      </c>
      <c r="H72" s="108">
        <v>55704.36</v>
      </c>
      <c r="I72" s="100" t="s">
        <v>20</v>
      </c>
      <c r="J72" s="108">
        <v>9830.18</v>
      </c>
      <c r="K72" s="108">
        <f t="shared" si="5"/>
        <v>65534.54</v>
      </c>
      <c r="L72" s="110">
        <v>45343</v>
      </c>
    </row>
    <row r="73" spans="2:12" x14ac:dyDescent="0.25">
      <c r="B73" s="103" t="s">
        <v>151</v>
      </c>
      <c r="C73" s="138" t="s">
        <v>152</v>
      </c>
      <c r="D73" s="97" t="s">
        <v>16</v>
      </c>
      <c r="E73" s="98" t="str">
        <f>VLOOKUP(D73,'pomocna tabulka'!$B$2:$D$12,3,0)</f>
        <v>Program SK - ÚV SR</v>
      </c>
      <c r="F73" s="99" t="str">
        <f>+IFERROR(VLOOKUP(VALUE(MID($B73,11,1)),'pomocna tabulka'!$F$2:$H$7,2,FALSE),"")</f>
        <v>Zálohová platba</v>
      </c>
      <c r="G73" s="100" t="s">
        <v>19</v>
      </c>
      <c r="H73" s="108">
        <v>27200</v>
      </c>
      <c r="I73" s="100" t="s">
        <v>20</v>
      </c>
      <c r="J73" s="108">
        <v>4800</v>
      </c>
      <c r="K73" s="108">
        <f t="shared" si="5"/>
        <v>32000</v>
      </c>
      <c r="L73" s="110">
        <v>45343</v>
      </c>
    </row>
    <row r="74" spans="2:12" x14ac:dyDescent="0.25">
      <c r="B74" s="103" t="s">
        <v>153</v>
      </c>
      <c r="C74" s="138" t="s">
        <v>154</v>
      </c>
      <c r="D74" s="97" t="s">
        <v>16</v>
      </c>
      <c r="E74" s="98" t="str">
        <f>VLOOKUP(D74,'pomocna tabulka'!$B$2:$D$12,3,0)</f>
        <v>Program SK - ÚV SR</v>
      </c>
      <c r="F74" s="99" t="str">
        <f>+IFERROR(VLOOKUP(VALUE(MID($B74,11,1)),'pomocna tabulka'!$F$2:$H$7,2,FALSE),"")</f>
        <v>Zálohová platba</v>
      </c>
      <c r="G74" s="100" t="s">
        <v>19</v>
      </c>
      <c r="H74" s="108">
        <v>51000</v>
      </c>
      <c r="I74" s="100" t="s">
        <v>20</v>
      </c>
      <c r="J74" s="108">
        <v>9000</v>
      </c>
      <c r="K74" s="108">
        <f t="shared" si="5"/>
        <v>60000</v>
      </c>
      <c r="L74" s="110">
        <v>45343</v>
      </c>
    </row>
    <row r="75" spans="2:12" x14ac:dyDescent="0.25">
      <c r="B75" s="103" t="s">
        <v>155</v>
      </c>
      <c r="C75" s="138" t="s">
        <v>156</v>
      </c>
      <c r="D75" s="97" t="s">
        <v>16</v>
      </c>
      <c r="E75" s="111" t="str">
        <f>VLOOKUP(D75,'pomocna tabulka'!$B$2:$D$12,3,0)</f>
        <v>Program SK - ÚV SR</v>
      </c>
      <c r="F75" s="112" t="str">
        <f>+IFERROR(VLOOKUP(VALUE(MID($B75,11,1)),'pomocna tabulka'!$F$2:$H$7,2,FALSE),"")</f>
        <v>Zálohová platba</v>
      </c>
      <c r="G75" s="100" t="s">
        <v>19</v>
      </c>
      <c r="H75" s="108">
        <v>135405</v>
      </c>
      <c r="I75" s="100" t="s">
        <v>20</v>
      </c>
      <c r="J75" s="108">
        <v>23895</v>
      </c>
      <c r="K75" s="109">
        <f t="shared" si="5"/>
        <v>159300</v>
      </c>
      <c r="L75" s="110">
        <v>45343</v>
      </c>
    </row>
    <row r="76" spans="2:12" x14ac:dyDescent="0.25">
      <c r="B76" s="103" t="s">
        <v>157</v>
      </c>
      <c r="C76" s="138" t="s">
        <v>158</v>
      </c>
      <c r="D76" s="97" t="s">
        <v>16</v>
      </c>
      <c r="E76" s="111" t="str">
        <f>VLOOKUP(D76,'pomocna tabulka'!$B$2:$D$12,3,0)</f>
        <v>Program SK - ÚV SR</v>
      </c>
      <c r="F76" s="112" t="str">
        <f>+IFERROR(VLOOKUP(VALUE(MID($B76,11,1)),'pomocna tabulka'!$F$2:$H$7,2,FALSE),"")</f>
        <v>Zálohová platba</v>
      </c>
      <c r="G76" s="100" t="s">
        <v>19</v>
      </c>
      <c r="H76" s="108">
        <v>161500</v>
      </c>
      <c r="I76" s="100" t="s">
        <v>20</v>
      </c>
      <c r="J76" s="108">
        <v>28500</v>
      </c>
      <c r="K76" s="109">
        <f t="shared" ref="K76:K138" si="6">H76+J76</f>
        <v>190000</v>
      </c>
      <c r="L76" s="110">
        <v>45343</v>
      </c>
    </row>
    <row r="77" spans="2:12" x14ac:dyDescent="0.25">
      <c r="B77" s="103" t="s">
        <v>159</v>
      </c>
      <c r="C77" s="138" t="s">
        <v>160</v>
      </c>
      <c r="D77" s="97" t="s">
        <v>16</v>
      </c>
      <c r="E77" s="111" t="str">
        <f>VLOOKUP(D77,'pomocna tabulka'!$B$2:$D$12,3,0)</f>
        <v>Program SK - ÚV SR</v>
      </c>
      <c r="F77" s="112" t="str">
        <f>+IFERROR(VLOOKUP(VALUE(MID($B77,11,1)),'pomocna tabulka'!$F$2:$H$7,2,FALSE),"")</f>
        <v>Zálohová platba</v>
      </c>
      <c r="G77" s="100" t="s">
        <v>19</v>
      </c>
      <c r="H77" s="108">
        <v>42500</v>
      </c>
      <c r="I77" s="100" t="s">
        <v>20</v>
      </c>
      <c r="J77" s="108">
        <v>7500</v>
      </c>
      <c r="K77" s="109">
        <f t="shared" si="6"/>
        <v>50000</v>
      </c>
      <c r="L77" s="110">
        <v>45343</v>
      </c>
    </row>
    <row r="78" spans="2:12" x14ac:dyDescent="0.25">
      <c r="B78" s="103" t="s">
        <v>161</v>
      </c>
      <c r="C78" s="138" t="s">
        <v>162</v>
      </c>
      <c r="D78" s="97" t="s">
        <v>16</v>
      </c>
      <c r="E78" s="111" t="str">
        <f>VLOOKUP(D78,'pomocna tabulka'!$B$2:$D$12,3,0)</f>
        <v>Program SK - ÚV SR</v>
      </c>
      <c r="F78" s="112" t="str">
        <f>+IFERROR(VLOOKUP(VALUE(MID($B78,11,1)),'pomocna tabulka'!$F$2:$H$7,2,FALSE),"")</f>
        <v>Zálohová platba</v>
      </c>
      <c r="G78" s="100" t="s">
        <v>19</v>
      </c>
      <c r="H78" s="108">
        <v>51000</v>
      </c>
      <c r="I78" s="100" t="s">
        <v>20</v>
      </c>
      <c r="J78" s="108">
        <v>9000</v>
      </c>
      <c r="K78" s="109">
        <f t="shared" si="6"/>
        <v>60000</v>
      </c>
      <c r="L78" s="110">
        <v>45343</v>
      </c>
    </row>
    <row r="79" spans="2:12" x14ac:dyDescent="0.25">
      <c r="B79" s="103" t="s">
        <v>163</v>
      </c>
      <c r="C79" s="138" t="s">
        <v>164</v>
      </c>
      <c r="D79" s="97" t="s">
        <v>16</v>
      </c>
      <c r="E79" s="111" t="str">
        <f>VLOOKUP(D79,'pomocna tabulka'!$B$2:$D$12,3,0)</f>
        <v>Program SK - ÚV SR</v>
      </c>
      <c r="F79" s="112" t="str">
        <f>+IFERROR(VLOOKUP(VALUE(MID($B79,11,1)),'pomocna tabulka'!$F$2:$H$7,2,FALSE),"")</f>
        <v>Zálohová platba</v>
      </c>
      <c r="G79" s="100" t="s">
        <v>19</v>
      </c>
      <c r="H79" s="108">
        <v>54162.32</v>
      </c>
      <c r="I79" s="100" t="s">
        <v>20</v>
      </c>
      <c r="J79" s="108">
        <v>9558.06</v>
      </c>
      <c r="K79" s="109">
        <f t="shared" si="6"/>
        <v>63720.38</v>
      </c>
      <c r="L79" s="110">
        <v>45343</v>
      </c>
    </row>
    <row r="80" spans="2:12" x14ac:dyDescent="0.25">
      <c r="B80" s="103" t="s">
        <v>165</v>
      </c>
      <c r="C80" s="138" t="s">
        <v>166</v>
      </c>
      <c r="D80" s="97" t="s">
        <v>16</v>
      </c>
      <c r="E80" s="111" t="str">
        <f>VLOOKUP(D80,'pomocna tabulka'!$B$2:$D$12,3,0)</f>
        <v>Program SK - ÚV SR</v>
      </c>
      <c r="F80" s="112" t="str">
        <f>+IFERROR(VLOOKUP(VALUE(MID($B80,11,1)),'pomocna tabulka'!$F$2:$H$7,2,FALSE),"")</f>
        <v>Zálohová platba</v>
      </c>
      <c r="G80" s="100" t="s">
        <v>19</v>
      </c>
      <c r="H80" s="108">
        <v>51000</v>
      </c>
      <c r="I80" s="100" t="s">
        <v>20</v>
      </c>
      <c r="J80" s="108">
        <v>9000</v>
      </c>
      <c r="K80" s="109">
        <f t="shared" si="6"/>
        <v>60000</v>
      </c>
      <c r="L80" s="110">
        <v>45343</v>
      </c>
    </row>
    <row r="81" spans="2:12" x14ac:dyDescent="0.25">
      <c r="B81" s="103" t="s">
        <v>167</v>
      </c>
      <c r="C81" s="138" t="s">
        <v>168</v>
      </c>
      <c r="D81" s="97" t="s">
        <v>16</v>
      </c>
      <c r="E81" s="111" t="str">
        <f>VLOOKUP(D81,'pomocna tabulka'!$B$2:$D$12,3,0)</f>
        <v>Program SK - ÚV SR</v>
      </c>
      <c r="F81" s="112" t="str">
        <f>+IFERROR(VLOOKUP(VALUE(MID($B81,11,1)),'pomocna tabulka'!$F$2:$H$7,2,FALSE),"")</f>
        <v>Zálohová platba</v>
      </c>
      <c r="G81" s="100" t="s">
        <v>19</v>
      </c>
      <c r="H81" s="108">
        <v>51000</v>
      </c>
      <c r="I81" s="100" t="s">
        <v>20</v>
      </c>
      <c r="J81" s="108">
        <v>9000</v>
      </c>
      <c r="K81" s="109">
        <f t="shared" si="6"/>
        <v>60000</v>
      </c>
      <c r="L81" s="110">
        <v>45345</v>
      </c>
    </row>
    <row r="82" spans="2:12" x14ac:dyDescent="0.25">
      <c r="B82" s="103" t="s">
        <v>169</v>
      </c>
      <c r="C82" s="138" t="s">
        <v>170</v>
      </c>
      <c r="D82" s="97" t="s">
        <v>16</v>
      </c>
      <c r="E82" s="111" t="str">
        <f>VLOOKUP(D82,'pomocna tabulka'!$B$2:$D$12,3,0)</f>
        <v>Program SK - ÚV SR</v>
      </c>
      <c r="F82" s="112" t="str">
        <f>+IFERROR(VLOOKUP(VALUE(MID($B82,11,1)),'pomocna tabulka'!$F$2:$H$7,2,FALSE),"")</f>
        <v>Zálohová platba</v>
      </c>
      <c r="G82" s="100" t="s">
        <v>19</v>
      </c>
      <c r="H82" s="108">
        <v>55374.75</v>
      </c>
      <c r="I82" s="100" t="s">
        <v>20</v>
      </c>
      <c r="J82" s="108">
        <v>9772.01</v>
      </c>
      <c r="K82" s="109">
        <f t="shared" si="6"/>
        <v>65146.76</v>
      </c>
      <c r="L82" s="110">
        <v>45344</v>
      </c>
    </row>
    <row r="83" spans="2:12" x14ac:dyDescent="0.25">
      <c r="B83" s="103" t="s">
        <v>171</v>
      </c>
      <c r="C83" s="138" t="s">
        <v>172</v>
      </c>
      <c r="D83" s="97" t="s">
        <v>16</v>
      </c>
      <c r="E83" s="111" t="str">
        <f>VLOOKUP(D83,'pomocna tabulka'!$B$2:$D$12,3,0)</f>
        <v>Program SK - ÚV SR</v>
      </c>
      <c r="F83" s="112" t="str">
        <f>+IFERROR(VLOOKUP(VALUE(MID($B83,11,1)),'pomocna tabulka'!$F$2:$H$7,2,FALSE),"")</f>
        <v>Zálohová platba</v>
      </c>
      <c r="G83" s="100" t="s">
        <v>19</v>
      </c>
      <c r="H83" s="108">
        <v>20400</v>
      </c>
      <c r="I83" s="100" t="s">
        <v>20</v>
      </c>
      <c r="J83" s="108">
        <v>3600</v>
      </c>
      <c r="K83" s="109">
        <f t="shared" si="6"/>
        <v>24000</v>
      </c>
      <c r="L83" s="110">
        <v>45345</v>
      </c>
    </row>
    <row r="84" spans="2:12" x14ac:dyDescent="0.25">
      <c r="B84" s="103" t="s">
        <v>173</v>
      </c>
      <c r="C84" s="138" t="s">
        <v>174</v>
      </c>
      <c r="D84" s="97" t="s">
        <v>16</v>
      </c>
      <c r="E84" s="111" t="str">
        <f>VLOOKUP(D84,'pomocna tabulka'!$B$2:$D$12,3,0)</f>
        <v>Program SK - ÚV SR</v>
      </c>
      <c r="F84" s="112" t="str">
        <f>+IFERROR(VLOOKUP(VALUE(MID($B84,11,1)),'pomocna tabulka'!$F$2:$H$7,2,FALSE),"")</f>
        <v>Zálohová platba</v>
      </c>
      <c r="G84" s="100" t="s">
        <v>19</v>
      </c>
      <c r="H84" s="108">
        <v>119000</v>
      </c>
      <c r="I84" s="100" t="s">
        <v>20</v>
      </c>
      <c r="J84" s="108">
        <v>21000</v>
      </c>
      <c r="K84" s="109">
        <f t="shared" si="6"/>
        <v>140000</v>
      </c>
      <c r="L84" s="110">
        <v>45345</v>
      </c>
    </row>
    <row r="85" spans="2:12" x14ac:dyDescent="0.25">
      <c r="B85" s="103" t="s">
        <v>175</v>
      </c>
      <c r="C85" s="138" t="s">
        <v>176</v>
      </c>
      <c r="D85" s="97" t="s">
        <v>16</v>
      </c>
      <c r="E85" s="111" t="str">
        <f>VLOOKUP(D85,'pomocna tabulka'!$B$2:$D$12,3,0)</f>
        <v>Program SK - ÚV SR</v>
      </c>
      <c r="F85" s="112" t="str">
        <f>+IFERROR(VLOOKUP(VALUE(MID($B85,11,1)),'pomocna tabulka'!$F$2:$H$7,2,FALSE),"")</f>
        <v>Zálohová platba</v>
      </c>
      <c r="G85" s="100" t="s">
        <v>19</v>
      </c>
      <c r="H85" s="108">
        <v>167110</v>
      </c>
      <c r="I85" s="100" t="s">
        <v>20</v>
      </c>
      <c r="J85" s="108">
        <v>29490</v>
      </c>
      <c r="K85" s="109">
        <f t="shared" si="6"/>
        <v>196600</v>
      </c>
      <c r="L85" s="110">
        <v>45348</v>
      </c>
    </row>
    <row r="86" spans="2:12" x14ac:dyDescent="0.25">
      <c r="B86" s="103" t="s">
        <v>177</v>
      </c>
      <c r="C86" s="138" t="s">
        <v>178</v>
      </c>
      <c r="D86" s="97" t="s">
        <v>16</v>
      </c>
      <c r="E86" s="111" t="str">
        <f>VLOOKUP(D86,'pomocna tabulka'!$B$2:$D$12,3,0)</f>
        <v>Program SK - ÚV SR</v>
      </c>
      <c r="F86" s="112" t="str">
        <f>+IFERROR(VLOOKUP(VALUE(MID($B86,11,1)),'pomocna tabulka'!$F$2:$H$7,2,FALSE),"")</f>
        <v>Zálohová platba</v>
      </c>
      <c r="G86" s="100" t="s">
        <v>19</v>
      </c>
      <c r="H86" s="108">
        <v>55250</v>
      </c>
      <c r="I86" s="100" t="s">
        <v>20</v>
      </c>
      <c r="J86" s="108">
        <v>9750</v>
      </c>
      <c r="K86" s="109">
        <f t="shared" si="6"/>
        <v>65000</v>
      </c>
      <c r="L86" s="110">
        <v>45348</v>
      </c>
    </row>
    <row r="87" spans="2:12" x14ac:dyDescent="0.25">
      <c r="B87" s="103" t="s">
        <v>179</v>
      </c>
      <c r="C87" s="138" t="s">
        <v>180</v>
      </c>
      <c r="D87" s="97" t="s">
        <v>16</v>
      </c>
      <c r="E87" s="111" t="str">
        <f>VLOOKUP(D87,'pomocna tabulka'!$B$2:$D$12,3,0)</f>
        <v>Program SK - ÚV SR</v>
      </c>
      <c r="F87" s="112" t="str">
        <f>+IFERROR(VLOOKUP(VALUE(MID($B87,11,1)),'pomocna tabulka'!$F$2:$H$7,2,FALSE),"")</f>
        <v>Zálohová platba</v>
      </c>
      <c r="G87" s="100" t="s">
        <v>19</v>
      </c>
      <c r="H87" s="108">
        <v>84545.25</v>
      </c>
      <c r="I87" s="100" t="s">
        <v>20</v>
      </c>
      <c r="J87" s="108">
        <v>14919.75</v>
      </c>
      <c r="K87" s="109">
        <f t="shared" si="6"/>
        <v>99465</v>
      </c>
      <c r="L87" s="110">
        <v>45348</v>
      </c>
    </row>
    <row r="88" spans="2:12" x14ac:dyDescent="0.25">
      <c r="B88" s="103" t="s">
        <v>181</v>
      </c>
      <c r="C88" s="138" t="s">
        <v>182</v>
      </c>
      <c r="D88" s="97" t="s">
        <v>16</v>
      </c>
      <c r="E88" s="111" t="str">
        <f>VLOOKUP(D88,'pomocna tabulka'!$B$2:$D$12,3,0)</f>
        <v>Program SK - ÚV SR</v>
      </c>
      <c r="F88" s="112" t="str">
        <f>+IFERROR(VLOOKUP(VALUE(MID($B88,11,1)),'pomocna tabulka'!$F$2:$H$7,2,FALSE),"")</f>
        <v>Zálohová platba</v>
      </c>
      <c r="G88" s="113" t="s">
        <v>19</v>
      </c>
      <c r="H88" s="108">
        <v>161500</v>
      </c>
      <c r="I88" s="113" t="s">
        <v>20</v>
      </c>
      <c r="J88" s="108">
        <v>28500</v>
      </c>
      <c r="K88" s="109">
        <f t="shared" si="6"/>
        <v>190000</v>
      </c>
      <c r="L88" s="110">
        <v>45348</v>
      </c>
    </row>
    <row r="89" spans="2:12" x14ac:dyDescent="0.25">
      <c r="B89" s="103" t="s">
        <v>183</v>
      </c>
      <c r="C89" s="138" t="s">
        <v>184</v>
      </c>
      <c r="D89" s="97" t="s">
        <v>16</v>
      </c>
      <c r="E89" s="111" t="str">
        <f>VLOOKUP(D89,'pomocna tabulka'!$B$2:$D$12,3,0)</f>
        <v>Program SK - ÚV SR</v>
      </c>
      <c r="F89" s="112" t="str">
        <f>+IFERROR(VLOOKUP(VALUE(MID($B89,11,1)),'pomocna tabulka'!$F$2:$H$7,2,FALSE),"")</f>
        <v>Zálohová platba</v>
      </c>
      <c r="G89" s="113" t="s">
        <v>19</v>
      </c>
      <c r="H89" s="108">
        <v>42500</v>
      </c>
      <c r="I89" s="113" t="s">
        <v>20</v>
      </c>
      <c r="J89" s="108">
        <v>7500</v>
      </c>
      <c r="K89" s="109">
        <f t="shared" si="6"/>
        <v>50000</v>
      </c>
      <c r="L89" s="110">
        <v>45348</v>
      </c>
    </row>
    <row r="90" spans="2:12" x14ac:dyDescent="0.25">
      <c r="B90" s="103" t="s">
        <v>185</v>
      </c>
      <c r="C90" s="138" t="s">
        <v>186</v>
      </c>
      <c r="D90" s="97" t="s">
        <v>16</v>
      </c>
      <c r="E90" s="111" t="str">
        <f>VLOOKUP(D90,'pomocna tabulka'!$B$2:$D$12,3,0)</f>
        <v>Program SK - ÚV SR</v>
      </c>
      <c r="F90" s="112" t="str">
        <f>+IFERROR(VLOOKUP(VALUE(MID($B90,11,1)),'pomocna tabulka'!$F$2:$H$7,2,FALSE),"")</f>
        <v>Zálohová platba</v>
      </c>
      <c r="G90" s="113" t="s">
        <v>19</v>
      </c>
      <c r="H90" s="108">
        <v>81120.600000000006</v>
      </c>
      <c r="I90" s="100" t="s">
        <v>20</v>
      </c>
      <c r="J90" s="108">
        <v>14315.4</v>
      </c>
      <c r="K90" s="109">
        <f t="shared" si="6"/>
        <v>95436</v>
      </c>
      <c r="L90" s="110">
        <v>45348</v>
      </c>
    </row>
    <row r="91" spans="2:12" x14ac:dyDescent="0.25">
      <c r="B91" s="103" t="s">
        <v>187</v>
      </c>
      <c r="C91" s="138" t="s">
        <v>188</v>
      </c>
      <c r="D91" s="97" t="s">
        <v>16</v>
      </c>
      <c r="E91" s="111" t="str">
        <f>VLOOKUP(D91,'pomocna tabulka'!$B$2:$D$12,3,0)</f>
        <v>Program SK - ÚV SR</v>
      </c>
      <c r="F91" s="112" t="str">
        <f>+IFERROR(VLOOKUP(VALUE(MID($B91,11,1)),'pomocna tabulka'!$F$2:$H$7,2,FALSE),"")</f>
        <v>Zálohová platba</v>
      </c>
      <c r="G91" s="113" t="s">
        <v>19</v>
      </c>
      <c r="H91" s="108">
        <v>166124.26</v>
      </c>
      <c r="I91" s="113" t="s">
        <v>20</v>
      </c>
      <c r="J91" s="108">
        <v>29316.04</v>
      </c>
      <c r="K91" s="109">
        <f t="shared" si="6"/>
        <v>195440.30000000002</v>
      </c>
      <c r="L91" s="110">
        <v>45349</v>
      </c>
    </row>
    <row r="92" spans="2:12" x14ac:dyDescent="0.25">
      <c r="B92" s="103" t="s">
        <v>189</v>
      </c>
      <c r="C92" s="138" t="s">
        <v>190</v>
      </c>
      <c r="D92" s="97" t="s">
        <v>16</v>
      </c>
      <c r="E92" s="111" t="str">
        <f>VLOOKUP(D92,'pomocna tabulka'!$B$2:$D$12,3,0)</f>
        <v>Program SK - ÚV SR</v>
      </c>
      <c r="F92" s="112" t="str">
        <f>+IFERROR(VLOOKUP(VALUE(MID($B92,11,1)),'pomocna tabulka'!$F$2:$H$7,2,FALSE),"")</f>
        <v>Zálohová platba</v>
      </c>
      <c r="G92" s="113" t="s">
        <v>19</v>
      </c>
      <c r="H92" s="108">
        <v>55250</v>
      </c>
      <c r="I92" s="113" t="s">
        <v>20</v>
      </c>
      <c r="J92" s="108">
        <v>9750</v>
      </c>
      <c r="K92" s="109">
        <f t="shared" si="6"/>
        <v>65000</v>
      </c>
      <c r="L92" s="110">
        <v>45349</v>
      </c>
    </row>
    <row r="93" spans="2:12" x14ac:dyDescent="0.25">
      <c r="B93" s="103" t="s">
        <v>191</v>
      </c>
      <c r="C93" s="138" t="s">
        <v>192</v>
      </c>
      <c r="D93" s="97" t="s">
        <v>16</v>
      </c>
      <c r="E93" s="111" t="str">
        <f>VLOOKUP(D93,'pomocna tabulka'!$B$2:$D$12,3,0)</f>
        <v>Program SK - ÚV SR</v>
      </c>
      <c r="F93" s="112" t="str">
        <f>+IFERROR(VLOOKUP(VALUE(MID($B93,11,1)),'pomocna tabulka'!$F$2:$H$7,2,FALSE),"")</f>
        <v>Zálohová platba</v>
      </c>
      <c r="G93" s="113" t="s">
        <v>19</v>
      </c>
      <c r="H93" s="108">
        <v>103827.5</v>
      </c>
      <c r="I93" s="100" t="s">
        <v>20</v>
      </c>
      <c r="J93" s="108">
        <v>18322.5</v>
      </c>
      <c r="K93" s="109">
        <f t="shared" si="6"/>
        <v>122150</v>
      </c>
      <c r="L93" s="110">
        <v>45349</v>
      </c>
    </row>
    <row r="94" spans="2:12" x14ac:dyDescent="0.25">
      <c r="B94" s="103" t="s">
        <v>193</v>
      </c>
      <c r="C94" s="138" t="s">
        <v>194</v>
      </c>
      <c r="D94" s="97" t="s">
        <v>16</v>
      </c>
      <c r="E94" s="111" t="str">
        <f>VLOOKUP(D94,'pomocna tabulka'!$B$2:$D$12,3,0)</f>
        <v>Program SK - ÚV SR</v>
      </c>
      <c r="F94" s="112" t="str">
        <f>+IFERROR(VLOOKUP(VALUE(MID($B94,11,1)),'pomocna tabulka'!$F$2:$H$7,2,FALSE),"")</f>
        <v>Zálohová platba</v>
      </c>
      <c r="G94" s="113" t="s">
        <v>19</v>
      </c>
      <c r="H94" s="108">
        <v>55374.1</v>
      </c>
      <c r="I94" s="100" t="s">
        <v>20</v>
      </c>
      <c r="J94" s="108">
        <v>9771.9</v>
      </c>
      <c r="K94" s="109">
        <f t="shared" si="6"/>
        <v>65146</v>
      </c>
      <c r="L94" s="110">
        <v>45349</v>
      </c>
    </row>
    <row r="95" spans="2:12" x14ac:dyDescent="0.25">
      <c r="B95" s="103" t="s">
        <v>195</v>
      </c>
      <c r="C95" s="138" t="s">
        <v>196</v>
      </c>
      <c r="D95" s="97" t="s">
        <v>16</v>
      </c>
      <c r="E95" s="111" t="str">
        <f>VLOOKUP(D95,'pomocna tabulka'!$B$2:$D$12,3,0)</f>
        <v>Program SK - ÚV SR</v>
      </c>
      <c r="F95" s="112" t="str">
        <f>+IFERROR(VLOOKUP(VALUE(MID($B95,11,1)),'pomocna tabulka'!$F$2:$H$7,2,FALSE),"")</f>
        <v>Zálohová platba</v>
      </c>
      <c r="G95" s="113" t="s">
        <v>19</v>
      </c>
      <c r="H95" s="108">
        <v>166600</v>
      </c>
      <c r="I95" s="113" t="s">
        <v>20</v>
      </c>
      <c r="J95" s="108">
        <v>29400</v>
      </c>
      <c r="K95" s="109">
        <f t="shared" si="6"/>
        <v>196000</v>
      </c>
      <c r="L95" s="110">
        <v>45349</v>
      </c>
    </row>
    <row r="96" spans="2:12" x14ac:dyDescent="0.25">
      <c r="B96" s="103" t="s">
        <v>197</v>
      </c>
      <c r="C96" s="138" t="s">
        <v>198</v>
      </c>
      <c r="D96" s="97" t="s">
        <v>16</v>
      </c>
      <c r="E96" s="111" t="str">
        <f>VLOOKUP(D96,'pomocna tabulka'!$B$2:$D$12,3,0)</f>
        <v>Program SK - ÚV SR</v>
      </c>
      <c r="F96" s="112" t="str">
        <f>+IFERROR(VLOOKUP(VALUE(MID($B96,11,1)),'pomocna tabulka'!$F$2:$H$7,2,FALSE),"")</f>
        <v>Zálohová platba</v>
      </c>
      <c r="G96" s="113" t="s">
        <v>19</v>
      </c>
      <c r="H96" s="108">
        <v>55374.1</v>
      </c>
      <c r="I96" s="113" t="s">
        <v>20</v>
      </c>
      <c r="J96" s="108">
        <v>9771.9</v>
      </c>
      <c r="K96" s="109">
        <f t="shared" si="6"/>
        <v>65146</v>
      </c>
      <c r="L96" s="110">
        <v>45349</v>
      </c>
    </row>
    <row r="97" spans="2:12" x14ac:dyDescent="0.25">
      <c r="B97" s="103" t="s">
        <v>199</v>
      </c>
      <c r="C97" s="138" t="s">
        <v>200</v>
      </c>
      <c r="D97" s="97" t="s">
        <v>16</v>
      </c>
      <c r="E97" s="111" t="str">
        <f>VLOOKUP(D97,'pomocna tabulka'!$B$2:$D$12,3,0)</f>
        <v>Program SK - ÚV SR</v>
      </c>
      <c r="F97" s="112" t="str">
        <f>+IFERROR(VLOOKUP(VALUE(MID($B97,11,1)),'pomocna tabulka'!$F$2:$H$7,2,FALSE),"")</f>
        <v>Zálohová platba</v>
      </c>
      <c r="G97" s="113" t="s">
        <v>19</v>
      </c>
      <c r="H97" s="108">
        <v>55250</v>
      </c>
      <c r="I97" s="113" t="s">
        <v>20</v>
      </c>
      <c r="J97" s="108">
        <v>9750</v>
      </c>
      <c r="K97" s="109">
        <f t="shared" si="6"/>
        <v>65000</v>
      </c>
      <c r="L97" s="110">
        <v>45350</v>
      </c>
    </row>
    <row r="98" spans="2:12" x14ac:dyDescent="0.25">
      <c r="B98" s="103" t="s">
        <v>201</v>
      </c>
      <c r="C98" s="138" t="s">
        <v>202</v>
      </c>
      <c r="D98" s="97" t="s">
        <v>16</v>
      </c>
      <c r="E98" s="111" t="str">
        <f>VLOOKUP(D98,'pomocna tabulka'!$B$2:$D$12,3,0)</f>
        <v>Program SK - ÚV SR</v>
      </c>
      <c r="F98" s="112" t="str">
        <f>+IFERROR(VLOOKUP(VALUE(MID($B98,11,1)),'pomocna tabulka'!$F$2:$H$7,2,FALSE),"")</f>
        <v>Zálohová platba</v>
      </c>
      <c r="G98" s="113" t="s">
        <v>19</v>
      </c>
      <c r="H98" s="108">
        <v>167112.54999999999</v>
      </c>
      <c r="I98" s="113" t="s">
        <v>20</v>
      </c>
      <c r="J98" s="108">
        <v>29490.45</v>
      </c>
      <c r="K98" s="109">
        <f t="shared" si="6"/>
        <v>196603</v>
      </c>
      <c r="L98" s="110">
        <v>45349</v>
      </c>
    </row>
    <row r="99" spans="2:12" x14ac:dyDescent="0.25">
      <c r="B99" s="103" t="s">
        <v>203</v>
      </c>
      <c r="C99" s="138" t="s">
        <v>204</v>
      </c>
      <c r="D99" s="97" t="s">
        <v>16</v>
      </c>
      <c r="E99" s="111" t="str">
        <f>VLOOKUP(D99,'pomocna tabulka'!$B$2:$D$12,3,0)</f>
        <v>Program SK - ÚV SR</v>
      </c>
      <c r="F99" s="112" t="str">
        <f>+IFERROR(VLOOKUP(VALUE(MID($B99,11,1)),'pomocna tabulka'!$F$2:$H$7,2,FALSE),"")</f>
        <v>Zálohová platba</v>
      </c>
      <c r="G99" s="113" t="s">
        <v>19</v>
      </c>
      <c r="H99" s="108">
        <v>171245.58</v>
      </c>
      <c r="I99" s="113" t="s">
        <v>20</v>
      </c>
      <c r="J99" s="108">
        <v>30219.81</v>
      </c>
      <c r="K99" s="109">
        <f t="shared" si="6"/>
        <v>201465.38999999998</v>
      </c>
      <c r="L99" s="110">
        <v>45349</v>
      </c>
    </row>
    <row r="100" spans="2:12" x14ac:dyDescent="0.25">
      <c r="B100" s="103" t="s">
        <v>205</v>
      </c>
      <c r="C100" s="138" t="s">
        <v>206</v>
      </c>
      <c r="D100" s="97" t="s">
        <v>16</v>
      </c>
      <c r="E100" s="111" t="str">
        <f>VLOOKUP(D100,'pomocna tabulka'!$B$2:$D$12,3,0)</f>
        <v>Program SK - ÚV SR</v>
      </c>
      <c r="F100" s="112" t="str">
        <f>+IFERROR(VLOOKUP(VALUE(MID($B100,11,1)),'pomocna tabulka'!$F$2:$H$7,2,FALSE),"")</f>
        <v>Zálohová platba</v>
      </c>
      <c r="G100" s="113" t="s">
        <v>19</v>
      </c>
      <c r="H100" s="108">
        <v>28016.85</v>
      </c>
      <c r="I100" s="113" t="s">
        <v>20</v>
      </c>
      <c r="J100" s="108">
        <v>4944.1499999999996</v>
      </c>
      <c r="K100" s="109">
        <f t="shared" si="6"/>
        <v>32961</v>
      </c>
      <c r="L100" s="110">
        <v>45349</v>
      </c>
    </row>
    <row r="101" spans="2:12" x14ac:dyDescent="0.25">
      <c r="B101" s="103" t="s">
        <v>207</v>
      </c>
      <c r="C101" s="138" t="s">
        <v>208</v>
      </c>
      <c r="D101" s="97" t="s">
        <v>16</v>
      </c>
      <c r="E101" s="111" t="str">
        <f>VLOOKUP(D101,'pomocna tabulka'!$B$2:$D$12,3,0)</f>
        <v>Program SK - ÚV SR</v>
      </c>
      <c r="F101" s="112" t="str">
        <f>+IFERROR(VLOOKUP(VALUE(MID($B101,11,1)),'pomocna tabulka'!$F$2:$H$7,2,FALSE),"")</f>
        <v>Zálohová platba</v>
      </c>
      <c r="G101" s="113" t="s">
        <v>19</v>
      </c>
      <c r="H101" s="108">
        <v>56887.53</v>
      </c>
      <c r="I101" s="113" t="s">
        <v>20</v>
      </c>
      <c r="J101" s="108">
        <v>10038.969999999999</v>
      </c>
      <c r="K101" s="109">
        <f t="shared" si="6"/>
        <v>66926.5</v>
      </c>
      <c r="L101" s="110">
        <v>45349</v>
      </c>
    </row>
    <row r="102" spans="2:12" x14ac:dyDescent="0.25">
      <c r="B102" s="103" t="s">
        <v>209</v>
      </c>
      <c r="C102" s="138" t="s">
        <v>210</v>
      </c>
      <c r="D102" s="97" t="s">
        <v>16</v>
      </c>
      <c r="E102" s="111" t="str">
        <f>VLOOKUP(D102,'pomocna tabulka'!$B$2:$D$12,3,0)</f>
        <v>Program SK - ÚV SR</v>
      </c>
      <c r="F102" s="112" t="str">
        <f>+IFERROR(VLOOKUP(VALUE(MID($B102,11,1)),'pomocna tabulka'!$F$2:$H$7,2,FALSE),"")</f>
        <v>Zálohová platba</v>
      </c>
      <c r="G102" s="113" t="s">
        <v>19</v>
      </c>
      <c r="H102" s="108">
        <v>56692.45</v>
      </c>
      <c r="I102" s="113" t="s">
        <v>20</v>
      </c>
      <c r="J102" s="108">
        <v>10004.549999999999</v>
      </c>
      <c r="K102" s="109">
        <f t="shared" si="6"/>
        <v>66697</v>
      </c>
      <c r="L102" s="110">
        <v>45349</v>
      </c>
    </row>
    <row r="103" spans="2:12" ht="15" customHeight="1" x14ac:dyDescent="0.25">
      <c r="B103" s="115" t="s">
        <v>211</v>
      </c>
      <c r="C103" s="138" t="s">
        <v>212</v>
      </c>
      <c r="D103" s="97" t="s">
        <v>16</v>
      </c>
      <c r="E103" s="111" t="str">
        <f>VLOOKUP(D103,'pomocna tabulka'!$B$2:$D$12,3,0)</f>
        <v>Program SK - ÚV SR</v>
      </c>
      <c r="F103" s="112" t="str">
        <f>+IFERROR(VLOOKUP(VALUE(MID($B103,11,1)),'pomocna tabulka'!$F$2:$H$7,2,FALSE),"")</f>
        <v>Zálohová platba</v>
      </c>
      <c r="G103" s="113" t="s">
        <v>19</v>
      </c>
      <c r="H103" s="108">
        <v>27200</v>
      </c>
      <c r="I103" s="113" t="s">
        <v>20</v>
      </c>
      <c r="J103" s="108">
        <v>4800</v>
      </c>
      <c r="K103" s="109">
        <f t="shared" si="6"/>
        <v>32000</v>
      </c>
      <c r="L103" s="110">
        <v>45349</v>
      </c>
    </row>
    <row r="104" spans="2:12" x14ac:dyDescent="0.25">
      <c r="B104" s="103" t="s">
        <v>213</v>
      </c>
      <c r="C104" s="138" t="s">
        <v>214</v>
      </c>
      <c r="D104" s="97" t="s">
        <v>16</v>
      </c>
      <c r="E104" s="111" t="str">
        <f>VLOOKUP(D104,'pomocna tabulka'!$B$2:$D$12,3,0)</f>
        <v>Program SK - ÚV SR</v>
      </c>
      <c r="F104" s="112" t="str">
        <f>+IFERROR(VLOOKUP(VALUE(MID($B104,11,1)),'pomocna tabulka'!$F$2:$H$7,2,FALSE),"")</f>
        <v>Zálohová platba</v>
      </c>
      <c r="G104" s="113" t="s">
        <v>19</v>
      </c>
      <c r="H104" s="108">
        <v>56693.18</v>
      </c>
      <c r="I104" s="113" t="s">
        <v>20</v>
      </c>
      <c r="J104" s="108">
        <v>10004.68</v>
      </c>
      <c r="K104" s="109">
        <f t="shared" si="6"/>
        <v>66697.86</v>
      </c>
      <c r="L104" s="110">
        <v>45349</v>
      </c>
    </row>
    <row r="105" spans="2:12" x14ac:dyDescent="0.25">
      <c r="B105" s="103" t="s">
        <v>215</v>
      </c>
      <c r="C105" s="138" t="s">
        <v>216</v>
      </c>
      <c r="D105" s="97" t="s">
        <v>16</v>
      </c>
      <c r="E105" s="111" t="str">
        <f>VLOOKUP(D105,'pomocna tabulka'!$B$2:$D$12,3,0)</f>
        <v>Program SK - ÚV SR</v>
      </c>
      <c r="F105" s="112" t="str">
        <f>+IFERROR(VLOOKUP(VALUE(MID($B105,11,1)),'pomocna tabulka'!$F$2:$H$7,2,FALSE),"")</f>
        <v>Zálohová platba</v>
      </c>
      <c r="G105" s="113" t="s">
        <v>19</v>
      </c>
      <c r="H105" s="108">
        <v>51000</v>
      </c>
      <c r="I105" s="113" t="s">
        <v>20</v>
      </c>
      <c r="J105" s="108">
        <v>9000</v>
      </c>
      <c r="K105" s="109">
        <f t="shared" si="6"/>
        <v>60000</v>
      </c>
      <c r="L105" s="110">
        <v>45350</v>
      </c>
    </row>
    <row r="106" spans="2:12" x14ac:dyDescent="0.25">
      <c r="B106" s="103" t="s">
        <v>217</v>
      </c>
      <c r="C106" s="138" t="s">
        <v>218</v>
      </c>
      <c r="D106" s="97" t="s">
        <v>16</v>
      </c>
      <c r="E106" s="111" t="str">
        <f>VLOOKUP(D106,'pomocna tabulka'!$B$2:$D$12,3,0)</f>
        <v>Program SK - ÚV SR</v>
      </c>
      <c r="F106" s="112" t="str">
        <f>+IFERROR(VLOOKUP(VALUE(MID($B106,11,1)),'pomocna tabulka'!$F$2:$H$7,2,FALSE),"")</f>
        <v>Zálohová platba</v>
      </c>
      <c r="G106" s="113" t="s">
        <v>19</v>
      </c>
      <c r="H106" s="108">
        <v>55250</v>
      </c>
      <c r="I106" s="113" t="s">
        <v>20</v>
      </c>
      <c r="J106" s="108">
        <v>9750</v>
      </c>
      <c r="K106" s="109">
        <f t="shared" si="6"/>
        <v>65000</v>
      </c>
      <c r="L106" s="110">
        <v>45350</v>
      </c>
    </row>
    <row r="107" spans="2:12" x14ac:dyDescent="0.25">
      <c r="B107" s="103" t="s">
        <v>219</v>
      </c>
      <c r="C107" s="138" t="s">
        <v>220</v>
      </c>
      <c r="D107" s="97" t="s">
        <v>16</v>
      </c>
      <c r="E107" s="111" t="str">
        <f>VLOOKUP(D107,'pomocna tabulka'!$B$2:$D$12,3,0)</f>
        <v>Program SK - ÚV SR</v>
      </c>
      <c r="F107" s="112" t="str">
        <f>+IFERROR(VLOOKUP(VALUE(MID($B107,11,1)),'pomocna tabulka'!$F$2:$H$7,2,FALSE),"")</f>
        <v>Zálohová platba</v>
      </c>
      <c r="G107" s="113" t="s">
        <v>19</v>
      </c>
      <c r="H107" s="116">
        <v>51000</v>
      </c>
      <c r="I107" s="113" t="s">
        <v>20</v>
      </c>
      <c r="J107" s="116">
        <v>9000</v>
      </c>
      <c r="K107" s="109">
        <f t="shared" si="6"/>
        <v>60000</v>
      </c>
      <c r="L107" s="110">
        <v>45350</v>
      </c>
    </row>
    <row r="108" spans="2:12" x14ac:dyDescent="0.25">
      <c r="B108" s="103" t="s">
        <v>221</v>
      </c>
      <c r="C108" s="138" t="s">
        <v>222</v>
      </c>
      <c r="D108" s="97" t="s">
        <v>16</v>
      </c>
      <c r="E108" s="111" t="str">
        <f>VLOOKUP(D108,'pomocna tabulka'!$B$2:$D$12,3,0)</f>
        <v>Program SK - ÚV SR</v>
      </c>
      <c r="F108" s="112" t="str">
        <f>+IFERROR(VLOOKUP(VALUE(MID($B108,11,1)),'pomocna tabulka'!$F$2:$H$7,2,FALSE),"")</f>
        <v>Zálohová platba</v>
      </c>
      <c r="G108" s="113" t="s">
        <v>19</v>
      </c>
      <c r="H108" s="108">
        <v>55250</v>
      </c>
      <c r="I108" s="113" t="s">
        <v>20</v>
      </c>
      <c r="J108" s="108">
        <v>9750</v>
      </c>
      <c r="K108" s="109">
        <f t="shared" si="6"/>
        <v>65000</v>
      </c>
      <c r="L108" s="110">
        <v>45350</v>
      </c>
    </row>
    <row r="109" spans="2:12" x14ac:dyDescent="0.25">
      <c r="B109" s="103" t="s">
        <v>223</v>
      </c>
      <c r="C109" s="138" t="s">
        <v>224</v>
      </c>
      <c r="D109" s="97" t="s">
        <v>16</v>
      </c>
      <c r="E109" s="111" t="str">
        <f>VLOOKUP(D109,'pomocna tabulka'!$B$2:$D$12,3,0)</f>
        <v>Program SK - ÚV SR</v>
      </c>
      <c r="F109" s="112" t="str">
        <f>+IFERROR(VLOOKUP(VALUE(MID($B109,11,1)),'pomocna tabulka'!$F$2:$H$7,2,FALSE),"")</f>
        <v>Zálohová platba</v>
      </c>
      <c r="G109" s="113" t="s">
        <v>19</v>
      </c>
      <c r="H109" s="108">
        <v>55250</v>
      </c>
      <c r="I109" s="113" t="s">
        <v>20</v>
      </c>
      <c r="J109" s="108">
        <v>9750</v>
      </c>
      <c r="K109" s="109">
        <f t="shared" si="6"/>
        <v>65000</v>
      </c>
      <c r="L109" s="110">
        <v>45352</v>
      </c>
    </row>
    <row r="110" spans="2:12" x14ac:dyDescent="0.25">
      <c r="B110" s="103" t="s">
        <v>225</v>
      </c>
      <c r="C110" s="138" t="s">
        <v>226</v>
      </c>
      <c r="D110" s="97" t="s">
        <v>16</v>
      </c>
      <c r="E110" s="111" t="str">
        <f>VLOOKUP(D110,'pomocna tabulka'!$B$2:$D$12,3,0)</f>
        <v>Program SK - ÚV SR</v>
      </c>
      <c r="F110" s="112" t="str">
        <f>+IFERROR(VLOOKUP(VALUE(MID($B110,11,1)),'pomocna tabulka'!$F$2:$H$7,2,FALSE),"")</f>
        <v>Zálohová platba</v>
      </c>
      <c r="G110" s="113" t="s">
        <v>19</v>
      </c>
      <c r="H110" s="108">
        <v>34815.15</v>
      </c>
      <c r="I110" s="113" t="s">
        <v>20</v>
      </c>
      <c r="J110" s="108">
        <v>6143.85</v>
      </c>
      <c r="K110" s="109">
        <f t="shared" si="6"/>
        <v>40959</v>
      </c>
      <c r="L110" s="110">
        <v>45352</v>
      </c>
    </row>
    <row r="111" spans="2:12" x14ac:dyDescent="0.25">
      <c r="B111" s="103" t="s">
        <v>227</v>
      </c>
      <c r="C111" s="138" t="s">
        <v>228</v>
      </c>
      <c r="D111" s="97" t="s">
        <v>16</v>
      </c>
      <c r="E111" s="111" t="str">
        <f>VLOOKUP(D111,'pomocna tabulka'!$B$2:$D$12,3,0)</f>
        <v>Program SK - ÚV SR</v>
      </c>
      <c r="F111" s="112" t="str">
        <f>+IFERROR(VLOOKUP(VALUE(MID($B111,11,1)),'pomocna tabulka'!$F$2:$H$7,2,FALSE),"")</f>
        <v>Zálohová platba</v>
      </c>
      <c r="G111" s="113" t="s">
        <v>19</v>
      </c>
      <c r="H111" s="108">
        <v>42075</v>
      </c>
      <c r="I111" s="113" t="s">
        <v>20</v>
      </c>
      <c r="J111" s="108">
        <v>7425</v>
      </c>
      <c r="K111" s="109">
        <f t="shared" si="6"/>
        <v>49500</v>
      </c>
      <c r="L111" s="110">
        <v>45352</v>
      </c>
    </row>
    <row r="112" spans="2:12" x14ac:dyDescent="0.25">
      <c r="B112" s="103" t="s">
        <v>229</v>
      </c>
      <c r="C112" s="138" t="s">
        <v>230</v>
      </c>
      <c r="D112" s="97" t="s">
        <v>16</v>
      </c>
      <c r="E112" s="111" t="str">
        <f>VLOOKUP(D112,'pomocna tabulka'!$B$2:$D$12,3,0)</f>
        <v>Program SK - ÚV SR</v>
      </c>
      <c r="F112" s="112" t="str">
        <f>+IFERROR(VLOOKUP(VALUE(MID($B112,11,1)),'pomocna tabulka'!$F$2:$H$7,2,FALSE),"")</f>
        <v>Zálohová platba</v>
      </c>
      <c r="G112" s="113" t="s">
        <v>19</v>
      </c>
      <c r="H112" s="108">
        <v>161500</v>
      </c>
      <c r="I112" s="113" t="s">
        <v>20</v>
      </c>
      <c r="J112" s="108">
        <v>28500</v>
      </c>
      <c r="K112" s="109">
        <f t="shared" si="6"/>
        <v>190000</v>
      </c>
      <c r="L112" s="110">
        <v>45352</v>
      </c>
    </row>
    <row r="113" spans="2:12" x14ac:dyDescent="0.25">
      <c r="B113" s="103" t="s">
        <v>231</v>
      </c>
      <c r="C113" s="138" t="s">
        <v>232</v>
      </c>
      <c r="D113" s="97" t="s">
        <v>16</v>
      </c>
      <c r="E113" s="111" t="str">
        <f>VLOOKUP(D113,'pomocna tabulka'!$B$2:$D$12,3,0)</f>
        <v>Program SK - ÚV SR</v>
      </c>
      <c r="F113" s="112" t="str">
        <f>+IFERROR(VLOOKUP(VALUE(MID($B113,11,1)),'pomocna tabulka'!$F$2:$H$7,2,FALSE),"")</f>
        <v>Zálohová platba</v>
      </c>
      <c r="G113" s="113" t="s">
        <v>19</v>
      </c>
      <c r="H113" s="108">
        <v>29750</v>
      </c>
      <c r="I113" s="113" t="s">
        <v>20</v>
      </c>
      <c r="J113" s="108">
        <v>5250</v>
      </c>
      <c r="K113" s="109">
        <f t="shared" si="6"/>
        <v>35000</v>
      </c>
      <c r="L113" s="110">
        <v>45352</v>
      </c>
    </row>
    <row r="114" spans="2:12" x14ac:dyDescent="0.25">
      <c r="B114" s="103" t="s">
        <v>233</v>
      </c>
      <c r="C114" s="138" t="s">
        <v>234</v>
      </c>
      <c r="D114" s="97" t="s">
        <v>16</v>
      </c>
      <c r="E114" s="111" t="str">
        <f>VLOOKUP(D114,'pomocna tabulka'!$B$2:$D$12,3,0)</f>
        <v>Program SK - ÚV SR</v>
      </c>
      <c r="F114" s="112" t="str">
        <f>+IFERROR(VLOOKUP(VALUE(MID($B114,11,1)),'pomocna tabulka'!$F$2:$H$7,2,FALSE),"")</f>
        <v>Zálohová platba</v>
      </c>
      <c r="G114" s="113" t="s">
        <v>19</v>
      </c>
      <c r="H114" s="108">
        <v>55704.36</v>
      </c>
      <c r="I114" s="113" t="s">
        <v>20</v>
      </c>
      <c r="J114" s="108">
        <v>9830.18</v>
      </c>
      <c r="K114" s="109">
        <f t="shared" si="6"/>
        <v>65534.54</v>
      </c>
      <c r="L114" s="110">
        <v>45352</v>
      </c>
    </row>
    <row r="115" spans="2:12" x14ac:dyDescent="0.25">
      <c r="B115" s="103" t="s">
        <v>235</v>
      </c>
      <c r="C115" s="138" t="s">
        <v>236</v>
      </c>
      <c r="D115" s="97" t="s">
        <v>16</v>
      </c>
      <c r="E115" s="111" t="str">
        <f>VLOOKUP(D115,'pomocna tabulka'!$B$2:$D$12,3,0)</f>
        <v>Program SK - ÚV SR</v>
      </c>
      <c r="F115" s="112" t="str">
        <f>+IFERROR(VLOOKUP(VALUE(MID($B115,11,1)),'pomocna tabulka'!$F$2:$H$7,2,FALSE),"")</f>
        <v>Zálohová platba</v>
      </c>
      <c r="G115" s="113" t="s">
        <v>19</v>
      </c>
      <c r="H115" s="108">
        <v>43698.5</v>
      </c>
      <c r="I115" s="113" t="s">
        <v>20</v>
      </c>
      <c r="J115" s="108">
        <v>7711.5</v>
      </c>
      <c r="K115" s="109">
        <f t="shared" si="6"/>
        <v>51410</v>
      </c>
      <c r="L115" s="110">
        <v>45352</v>
      </c>
    </row>
    <row r="116" spans="2:12" x14ac:dyDescent="0.25">
      <c r="B116" s="103" t="s">
        <v>237</v>
      </c>
      <c r="C116" s="138" t="s">
        <v>238</v>
      </c>
      <c r="D116" s="97" t="s">
        <v>16</v>
      </c>
      <c r="E116" s="111" t="str">
        <f>VLOOKUP(D116,'pomocna tabulka'!$B$2:$D$12,3,0)</f>
        <v>Program SK - ÚV SR</v>
      </c>
      <c r="F116" s="112" t="str">
        <f>+IFERROR(VLOOKUP(VALUE(MID($B116,11,1)),'pomocna tabulka'!$F$2:$H$7,2,FALSE),"")</f>
        <v>Zálohová platba</v>
      </c>
      <c r="G116" s="113" t="s">
        <v>19</v>
      </c>
      <c r="H116" s="108">
        <v>27851.95</v>
      </c>
      <c r="I116" s="113" t="s">
        <v>20</v>
      </c>
      <c r="J116" s="108">
        <v>4915.05</v>
      </c>
      <c r="K116" s="109">
        <f t="shared" si="6"/>
        <v>32767</v>
      </c>
      <c r="L116" s="110">
        <v>45352</v>
      </c>
    </row>
    <row r="117" spans="2:12" x14ac:dyDescent="0.25">
      <c r="B117" s="103" t="s">
        <v>239</v>
      </c>
      <c r="C117" s="138" t="s">
        <v>240</v>
      </c>
      <c r="D117" s="97" t="s">
        <v>16</v>
      </c>
      <c r="E117" s="111" t="str">
        <f>VLOOKUP(D117,'pomocna tabulka'!$B$2:$D$12,3,0)</f>
        <v>Program SK - ÚV SR</v>
      </c>
      <c r="F117" s="112" t="str">
        <f>+IFERROR(VLOOKUP(VALUE(MID($B117,11,1)),'pomocna tabulka'!$F$2:$H$7,2,FALSE),"")</f>
        <v>Zálohová platba</v>
      </c>
      <c r="G117" s="113" t="s">
        <v>19</v>
      </c>
      <c r="H117" s="108">
        <v>41650</v>
      </c>
      <c r="I117" s="113" t="s">
        <v>20</v>
      </c>
      <c r="J117" s="108">
        <v>7350</v>
      </c>
      <c r="K117" s="109">
        <f t="shared" si="6"/>
        <v>49000</v>
      </c>
      <c r="L117" s="110">
        <v>45352</v>
      </c>
    </row>
    <row r="118" spans="2:12" x14ac:dyDescent="0.25">
      <c r="B118" s="103" t="s">
        <v>241</v>
      </c>
      <c r="C118" s="138" t="s">
        <v>242</v>
      </c>
      <c r="D118" s="97" t="s">
        <v>16</v>
      </c>
      <c r="E118" s="111" t="str">
        <f>VLOOKUP(D118,'pomocna tabulka'!$B$2:$D$12,3,0)</f>
        <v>Program SK - ÚV SR</v>
      </c>
      <c r="F118" s="112" t="str">
        <f>+IFERROR(VLOOKUP(VALUE(MID($B118,11,1)),'pomocna tabulka'!$F$2:$H$7,2,FALSE),"")</f>
        <v>Zálohová platba</v>
      </c>
      <c r="G118" s="113" t="s">
        <v>19</v>
      </c>
      <c r="H118" s="108">
        <v>111350</v>
      </c>
      <c r="I118" s="113" t="s">
        <v>20</v>
      </c>
      <c r="J118" s="108">
        <v>19650</v>
      </c>
      <c r="K118" s="109">
        <f t="shared" si="6"/>
        <v>131000</v>
      </c>
      <c r="L118" s="110">
        <v>45352</v>
      </c>
    </row>
    <row r="119" spans="2:12" x14ac:dyDescent="0.25">
      <c r="B119" s="103" t="s">
        <v>243</v>
      </c>
      <c r="C119" s="138" t="s">
        <v>244</v>
      </c>
      <c r="D119" s="97" t="s">
        <v>16</v>
      </c>
      <c r="E119" s="111" t="str">
        <f>VLOOKUP(D119,'pomocna tabulka'!$B$2:$D$12,3,0)</f>
        <v>Program SK - ÚV SR</v>
      </c>
      <c r="F119" s="112" t="str">
        <f>+IFERROR(VLOOKUP(VALUE(MID($B119,11,1)),'pomocna tabulka'!$F$2:$H$7,2,FALSE),"")</f>
        <v>Zálohová platba</v>
      </c>
      <c r="G119" s="113" t="s">
        <v>19</v>
      </c>
      <c r="H119" s="108">
        <v>34000</v>
      </c>
      <c r="I119" s="113" t="s">
        <v>20</v>
      </c>
      <c r="J119" s="108">
        <v>6000</v>
      </c>
      <c r="K119" s="109">
        <f t="shared" si="6"/>
        <v>40000</v>
      </c>
      <c r="L119" s="110">
        <v>45352</v>
      </c>
    </row>
    <row r="120" spans="2:12" x14ac:dyDescent="0.25">
      <c r="B120" s="103" t="s">
        <v>245</v>
      </c>
      <c r="C120" s="138" t="s">
        <v>246</v>
      </c>
      <c r="D120" s="97" t="s">
        <v>16</v>
      </c>
      <c r="E120" s="111" t="str">
        <f>VLOOKUP(D120,'pomocna tabulka'!$B$2:$D$12,3,0)</f>
        <v>Program SK - ÚV SR</v>
      </c>
      <c r="F120" s="112" t="str">
        <f>+IFERROR(VLOOKUP(VALUE(MID($B120,11,1)),'pomocna tabulka'!$F$2:$H$7,2,FALSE),"")</f>
        <v>Zálohová platba</v>
      </c>
      <c r="G120" s="113" t="s">
        <v>19</v>
      </c>
      <c r="H120" s="108">
        <v>111408.72</v>
      </c>
      <c r="I120" s="113" t="s">
        <v>20</v>
      </c>
      <c r="J120" s="108">
        <v>19660.36</v>
      </c>
      <c r="K120" s="109">
        <f t="shared" si="6"/>
        <v>131069.08</v>
      </c>
      <c r="L120" s="110">
        <v>45352</v>
      </c>
    </row>
    <row r="121" spans="2:12" x14ac:dyDescent="0.25">
      <c r="B121" s="103" t="s">
        <v>247</v>
      </c>
      <c r="C121" s="138" t="s">
        <v>248</v>
      </c>
      <c r="D121" s="97" t="s">
        <v>16</v>
      </c>
      <c r="E121" s="111" t="str">
        <f>VLOOKUP(D121,'pomocna tabulka'!$B$2:$D$12,3,0)</f>
        <v>Program SK - ÚV SR</v>
      </c>
      <c r="F121" s="112" t="str">
        <f>+IFERROR(VLOOKUP(VALUE(MID($B121,11,1)),'pomocna tabulka'!$F$2:$H$7,2,FALSE),"")</f>
        <v>Zálohová platba</v>
      </c>
      <c r="G121" s="113" t="s">
        <v>19</v>
      </c>
      <c r="H121" s="108">
        <v>103827.5</v>
      </c>
      <c r="I121" s="113" t="s">
        <v>20</v>
      </c>
      <c r="J121" s="108">
        <v>18322.5</v>
      </c>
      <c r="K121" s="109">
        <f t="shared" si="6"/>
        <v>122150</v>
      </c>
      <c r="L121" s="110">
        <v>45355</v>
      </c>
    </row>
    <row r="122" spans="2:12" x14ac:dyDescent="0.25">
      <c r="B122" s="103" t="s">
        <v>249</v>
      </c>
      <c r="C122" s="138" t="s">
        <v>250</v>
      </c>
      <c r="D122" s="97" t="s">
        <v>16</v>
      </c>
      <c r="E122" s="111" t="str">
        <f>VLOOKUP(D122,'pomocna tabulka'!$B$2:$D$12,3,0)</f>
        <v>Program SK - ÚV SR</v>
      </c>
      <c r="F122" s="112" t="str">
        <f>+IFERROR(VLOOKUP(VALUE(MID($B122,11,1)),'pomocna tabulka'!$F$2:$H$7,2,FALSE),"")</f>
        <v>Zálohová platba</v>
      </c>
      <c r="G122" s="113" t="s">
        <v>19</v>
      </c>
      <c r="H122" s="108">
        <v>49648.800000000003</v>
      </c>
      <c r="I122" s="113" t="s">
        <v>20</v>
      </c>
      <c r="J122" s="108">
        <v>8761.5499999999993</v>
      </c>
      <c r="K122" s="109">
        <f t="shared" si="6"/>
        <v>58410.350000000006</v>
      </c>
      <c r="L122" s="110">
        <v>45355</v>
      </c>
    </row>
    <row r="123" spans="2:12" x14ac:dyDescent="0.25">
      <c r="B123" s="103" t="s">
        <v>251</v>
      </c>
      <c r="C123" s="138" t="s">
        <v>252</v>
      </c>
      <c r="D123" s="97" t="s">
        <v>16</v>
      </c>
      <c r="E123" s="111" t="str">
        <f>VLOOKUP(D123,'pomocna tabulka'!$B$2:$D$12,3,0)</f>
        <v>Program SK - ÚV SR</v>
      </c>
      <c r="F123" s="112" t="str">
        <f>+IFERROR(VLOOKUP(VALUE(MID($B123,11,1)),'pomocna tabulka'!$F$2:$H$7,2,FALSE),"")</f>
        <v>Zálohová platba</v>
      </c>
      <c r="G123" s="113" t="s">
        <v>19</v>
      </c>
      <c r="H123" s="108">
        <v>103827.5</v>
      </c>
      <c r="I123" s="113" t="s">
        <v>20</v>
      </c>
      <c r="J123" s="108">
        <v>18322.5</v>
      </c>
      <c r="K123" s="109">
        <f t="shared" si="6"/>
        <v>122150</v>
      </c>
      <c r="L123" s="110">
        <v>45356</v>
      </c>
    </row>
    <row r="124" spans="2:12" x14ac:dyDescent="0.25">
      <c r="B124" s="103" t="s">
        <v>253</v>
      </c>
      <c r="C124" s="138" t="s">
        <v>254</v>
      </c>
      <c r="D124" s="97" t="s">
        <v>16</v>
      </c>
      <c r="E124" s="111" t="str">
        <f>VLOOKUP(D124,'pomocna tabulka'!$B$2:$D$12,3,0)</f>
        <v>Program SK - ÚV SR</v>
      </c>
      <c r="F124" s="112" t="str">
        <f>+IFERROR(VLOOKUP(VALUE(MID($B124,11,1)),'pomocna tabulka'!$F$2:$H$7,2,FALSE),"")</f>
        <v>Zálohová platba</v>
      </c>
      <c r="G124" s="113" t="s">
        <v>19</v>
      </c>
      <c r="H124" s="108">
        <v>85000</v>
      </c>
      <c r="I124" s="113" t="s">
        <v>20</v>
      </c>
      <c r="J124" s="108">
        <v>15000</v>
      </c>
      <c r="K124" s="109">
        <f t="shared" si="6"/>
        <v>100000</v>
      </c>
      <c r="L124" s="110">
        <v>45356</v>
      </c>
    </row>
    <row r="125" spans="2:12" x14ac:dyDescent="0.25">
      <c r="B125" s="103" t="s">
        <v>255</v>
      </c>
      <c r="C125" s="138" t="s">
        <v>256</v>
      </c>
      <c r="D125" s="97" t="s">
        <v>16</v>
      </c>
      <c r="E125" s="111" t="str">
        <f>VLOOKUP(D125,'pomocna tabulka'!$B$2:$D$12,3,0)</f>
        <v>Program SK - ÚV SR</v>
      </c>
      <c r="F125" s="112" t="str">
        <f>+IFERROR(VLOOKUP(VALUE(MID($B125,11,1)),'pomocna tabulka'!$F$2:$H$7,2,FALSE),"")</f>
        <v>Zálohová platba</v>
      </c>
      <c r="G125" s="113" t="s">
        <v>19</v>
      </c>
      <c r="H125" s="108">
        <v>103827.5</v>
      </c>
      <c r="I125" s="113" t="s">
        <v>20</v>
      </c>
      <c r="J125" s="108">
        <v>18322.5</v>
      </c>
      <c r="K125" s="109">
        <f t="shared" si="6"/>
        <v>122150</v>
      </c>
      <c r="L125" s="110">
        <v>45357</v>
      </c>
    </row>
    <row r="126" spans="2:12" x14ac:dyDescent="0.25">
      <c r="B126" s="103" t="s">
        <v>257</v>
      </c>
      <c r="C126" s="138" t="s">
        <v>258</v>
      </c>
      <c r="D126" s="97" t="s">
        <v>16</v>
      </c>
      <c r="E126" s="111" t="str">
        <f>VLOOKUP(D126,'pomocna tabulka'!$B$2:$D$12,3,0)</f>
        <v>Program SK - ÚV SR</v>
      </c>
      <c r="F126" s="112" t="str">
        <f>+IFERROR(VLOOKUP(VALUE(MID($B126,11,1)),'pomocna tabulka'!$F$2:$H$7,2,FALSE),"")</f>
        <v>Zálohová platba</v>
      </c>
      <c r="G126" s="113" t="s">
        <v>19</v>
      </c>
      <c r="H126" s="108">
        <v>170079.54</v>
      </c>
      <c r="I126" s="113" t="s">
        <v>20</v>
      </c>
      <c r="J126" s="108">
        <v>30014.04</v>
      </c>
      <c r="K126" s="109">
        <f t="shared" si="6"/>
        <v>200093.58000000002</v>
      </c>
      <c r="L126" s="110">
        <v>45357</v>
      </c>
    </row>
    <row r="127" spans="2:12" x14ac:dyDescent="0.25">
      <c r="B127" s="103" t="s">
        <v>259</v>
      </c>
      <c r="C127" s="138" t="s">
        <v>260</v>
      </c>
      <c r="D127" s="97" t="s">
        <v>16</v>
      </c>
      <c r="E127" s="111" t="str">
        <f>VLOOKUP(D127,'pomocna tabulka'!$B$2:$D$12,3,0)</f>
        <v>Program SK - ÚV SR</v>
      </c>
      <c r="F127" s="112" t="str">
        <f>+IFERROR(VLOOKUP(VALUE(MID($B127,11,1)),'pomocna tabulka'!$F$2:$H$7,2,FALSE),"")</f>
        <v>Zálohová platba</v>
      </c>
      <c r="G127" s="113" t="s">
        <v>19</v>
      </c>
      <c r="H127" s="108">
        <v>170000</v>
      </c>
      <c r="I127" s="113" t="s">
        <v>20</v>
      </c>
      <c r="J127" s="108">
        <v>30000</v>
      </c>
      <c r="K127" s="109">
        <f t="shared" si="6"/>
        <v>200000</v>
      </c>
      <c r="L127" s="110">
        <v>45357</v>
      </c>
    </row>
    <row r="128" spans="2:12" x14ac:dyDescent="0.25">
      <c r="B128" s="103" t="s">
        <v>261</v>
      </c>
      <c r="C128" s="138" t="s">
        <v>262</v>
      </c>
      <c r="D128" s="97" t="s">
        <v>16</v>
      </c>
      <c r="E128" s="111" t="str">
        <f>VLOOKUP(D128,'pomocna tabulka'!$B$2:$D$12,3,0)</f>
        <v>Program SK - ÚV SR</v>
      </c>
      <c r="F128" s="112" t="str">
        <f>+IFERROR(VLOOKUP(VALUE(MID($B128,11,1)),'pomocna tabulka'!$F$2:$H$7,2,FALSE),"")</f>
        <v>Zálohová platba</v>
      </c>
      <c r="G128" s="113" t="s">
        <v>19</v>
      </c>
      <c r="H128" s="108">
        <v>42519.89</v>
      </c>
      <c r="I128" s="113" t="s">
        <v>20</v>
      </c>
      <c r="J128" s="108">
        <v>7503.51</v>
      </c>
      <c r="K128" s="109">
        <f t="shared" si="6"/>
        <v>50023.4</v>
      </c>
      <c r="L128" s="110">
        <v>45357</v>
      </c>
    </row>
    <row r="129" spans="2:12" x14ac:dyDescent="0.25">
      <c r="B129" s="103" t="s">
        <v>263</v>
      </c>
      <c r="C129" s="138" t="s">
        <v>264</v>
      </c>
      <c r="D129" s="97" t="s">
        <v>16</v>
      </c>
      <c r="E129" s="111" t="str">
        <f>VLOOKUP(D129,'pomocna tabulka'!$B$2:$D$12,3,0)</f>
        <v>Program SK - ÚV SR</v>
      </c>
      <c r="F129" s="112" t="str">
        <f>+IFERROR(VLOOKUP(VALUE(MID($B129,11,1)),'pomocna tabulka'!$F$2:$H$7,2,FALSE),"")</f>
        <v>Zálohová platba</v>
      </c>
      <c r="G129" s="113" t="s">
        <v>19</v>
      </c>
      <c r="H129" s="108">
        <v>43350</v>
      </c>
      <c r="I129" s="113" t="s">
        <v>20</v>
      </c>
      <c r="J129" s="108">
        <v>7650</v>
      </c>
      <c r="K129" s="109">
        <f t="shared" si="6"/>
        <v>51000</v>
      </c>
      <c r="L129" s="110">
        <v>45357</v>
      </c>
    </row>
    <row r="130" spans="2:12" x14ac:dyDescent="0.25">
      <c r="B130" s="103" t="s">
        <v>265</v>
      </c>
      <c r="C130" s="138" t="s">
        <v>266</v>
      </c>
      <c r="D130" s="97" t="s">
        <v>16</v>
      </c>
      <c r="E130" s="111" t="str">
        <f>VLOOKUP(D130,'pomocna tabulka'!$B$2:$D$12,3,0)</f>
        <v>Program SK - ÚV SR</v>
      </c>
      <c r="F130" s="112" t="str">
        <f>+IFERROR(VLOOKUP(VALUE(MID($B130,11,1)),'pomocna tabulka'!$F$2:$H$7,2,FALSE),"")</f>
        <v>Zálohová platba</v>
      </c>
      <c r="G130" s="113" t="s">
        <v>19</v>
      </c>
      <c r="H130" s="108">
        <v>55700.5</v>
      </c>
      <c r="I130" s="113" t="s">
        <v>20</v>
      </c>
      <c r="J130" s="108">
        <v>9829.5</v>
      </c>
      <c r="K130" s="109">
        <f t="shared" si="6"/>
        <v>65530</v>
      </c>
      <c r="L130" s="110">
        <v>45357</v>
      </c>
    </row>
    <row r="131" spans="2:12" x14ac:dyDescent="0.25">
      <c r="B131" s="103" t="s">
        <v>267</v>
      </c>
      <c r="C131" s="138" t="s">
        <v>268</v>
      </c>
      <c r="D131" s="97" t="s">
        <v>16</v>
      </c>
      <c r="E131" s="111" t="str">
        <f>VLOOKUP(D131,'pomocna tabulka'!$B$2:$D$12,3,0)</f>
        <v>Program SK - ÚV SR</v>
      </c>
      <c r="F131" s="112" t="str">
        <f>+IFERROR(VLOOKUP(VALUE(MID($B131,11,1)),'pomocna tabulka'!$F$2:$H$7,2,FALSE),"")</f>
        <v>Zálohová platba</v>
      </c>
      <c r="G131" s="113" t="s">
        <v>19</v>
      </c>
      <c r="H131" s="108">
        <v>67702.91</v>
      </c>
      <c r="I131" s="113" t="s">
        <v>20</v>
      </c>
      <c r="J131" s="108">
        <v>11947.57</v>
      </c>
      <c r="K131" s="109">
        <f t="shared" si="6"/>
        <v>79650.48000000001</v>
      </c>
      <c r="L131" s="110">
        <v>45357</v>
      </c>
    </row>
    <row r="132" spans="2:12" x14ac:dyDescent="0.25">
      <c r="B132" s="103" t="s">
        <v>269</v>
      </c>
      <c r="C132" s="138" t="s">
        <v>270</v>
      </c>
      <c r="D132" s="97" t="s">
        <v>16</v>
      </c>
      <c r="E132" s="111" t="str">
        <f>VLOOKUP(D132,'pomocna tabulka'!$B$2:$D$12,3,0)</f>
        <v>Program SK - ÚV SR</v>
      </c>
      <c r="F132" s="112" t="str">
        <f>+IFERROR(VLOOKUP(VALUE(MID($B132,11,1)),'pomocna tabulka'!$F$2:$H$7,2,FALSE),"")</f>
        <v>Zálohová platba</v>
      </c>
      <c r="G132" s="113" t="s">
        <v>19</v>
      </c>
      <c r="H132" s="108">
        <v>45135</v>
      </c>
      <c r="I132" s="113" t="s">
        <v>20</v>
      </c>
      <c r="J132" s="108">
        <v>7965</v>
      </c>
      <c r="K132" s="109">
        <f t="shared" si="6"/>
        <v>53100</v>
      </c>
      <c r="L132" s="110">
        <v>45357</v>
      </c>
    </row>
    <row r="133" spans="2:12" x14ac:dyDescent="0.25">
      <c r="B133" s="103" t="s">
        <v>271</v>
      </c>
      <c r="C133" s="138" t="s">
        <v>272</v>
      </c>
      <c r="D133" s="97" t="s">
        <v>16</v>
      </c>
      <c r="E133" s="111" t="str">
        <f>VLOOKUP(D133,'pomocna tabulka'!$B$2:$D$12,3,0)</f>
        <v>Program SK - ÚV SR</v>
      </c>
      <c r="F133" s="112" t="str">
        <f>+IFERROR(VLOOKUP(VALUE(MID($B133,11,1)),'pomocna tabulka'!$F$2:$H$7,2,FALSE),"")</f>
        <v>Zálohová platba</v>
      </c>
      <c r="G133" s="113" t="s">
        <v>19</v>
      </c>
      <c r="H133" s="108">
        <v>149600</v>
      </c>
      <c r="I133" s="113" t="s">
        <v>20</v>
      </c>
      <c r="J133" s="108">
        <v>26400</v>
      </c>
      <c r="K133" s="109">
        <f t="shared" si="6"/>
        <v>176000</v>
      </c>
      <c r="L133" s="110">
        <v>45358</v>
      </c>
    </row>
    <row r="134" spans="2:12" x14ac:dyDescent="0.25">
      <c r="B134" s="103" t="s">
        <v>273</v>
      </c>
      <c r="C134" s="138" t="s">
        <v>274</v>
      </c>
      <c r="D134" s="97" t="s">
        <v>16</v>
      </c>
      <c r="E134" s="111" t="str">
        <f>VLOOKUP(D134,'pomocna tabulka'!$B$2:$D$12,3,0)</f>
        <v>Program SK - ÚV SR</v>
      </c>
      <c r="F134" s="112" t="str">
        <f>+IFERROR(VLOOKUP(VALUE(MID($B134,11,1)),'pomocna tabulka'!$F$2:$H$7,2,FALSE),"")</f>
        <v>Zálohová platba</v>
      </c>
      <c r="G134" s="113" t="s">
        <v>19</v>
      </c>
      <c r="H134" s="108">
        <v>55703.9</v>
      </c>
      <c r="I134" s="113" t="s">
        <v>20</v>
      </c>
      <c r="J134" s="108">
        <v>9830.1</v>
      </c>
      <c r="K134" s="109">
        <f t="shared" si="6"/>
        <v>65534</v>
      </c>
      <c r="L134" s="110">
        <v>45358</v>
      </c>
    </row>
    <row r="135" spans="2:12" x14ac:dyDescent="0.25">
      <c r="B135" s="103" t="s">
        <v>275</v>
      </c>
      <c r="C135" s="138" t="s">
        <v>276</v>
      </c>
      <c r="D135" s="97" t="s">
        <v>16</v>
      </c>
      <c r="E135" s="111" t="str">
        <f>VLOOKUP(D135,'pomocna tabulka'!$B$2:$D$12,3,0)</f>
        <v>Program SK - ÚV SR</v>
      </c>
      <c r="F135" s="112" t="str">
        <f>+IFERROR(VLOOKUP(VALUE(MID($B135,11,1)),'pomocna tabulka'!$F$2:$H$7,2,FALSE),"")</f>
        <v>Zálohová platba</v>
      </c>
      <c r="G135" s="113" t="s">
        <v>19</v>
      </c>
      <c r="H135" s="108">
        <v>69630.3</v>
      </c>
      <c r="I135" s="113" t="s">
        <v>20</v>
      </c>
      <c r="J135" s="108">
        <v>12287.7</v>
      </c>
      <c r="K135" s="109">
        <f t="shared" si="6"/>
        <v>81918</v>
      </c>
      <c r="L135" s="110">
        <v>45358</v>
      </c>
    </row>
    <row r="136" spans="2:12" x14ac:dyDescent="0.25">
      <c r="B136" s="103" t="s">
        <v>277</v>
      </c>
      <c r="C136" s="138" t="s">
        <v>278</v>
      </c>
      <c r="D136" s="97" t="s">
        <v>16</v>
      </c>
      <c r="E136" s="111" t="str">
        <f>VLOOKUP(D136,'pomocna tabulka'!$B$2:$D$12,3,0)</f>
        <v>Program SK - ÚV SR</v>
      </c>
      <c r="F136" s="112" t="str">
        <f>+IFERROR(VLOOKUP(VALUE(MID($B136,11,1)),'pomocna tabulka'!$F$2:$H$7,2,FALSE),"")</f>
        <v>Zálohová platba</v>
      </c>
      <c r="G136" s="113" t="s">
        <v>19</v>
      </c>
      <c r="H136" s="108">
        <v>166124</v>
      </c>
      <c r="I136" s="113" t="s">
        <v>20</v>
      </c>
      <c r="J136" s="108">
        <v>29316</v>
      </c>
      <c r="K136" s="109">
        <f t="shared" si="6"/>
        <v>195440</v>
      </c>
      <c r="L136" s="110">
        <v>45358</v>
      </c>
    </row>
    <row r="137" spans="2:12" x14ac:dyDescent="0.25">
      <c r="B137" s="103" t="s">
        <v>279</v>
      </c>
      <c r="C137" s="138" t="s">
        <v>280</v>
      </c>
      <c r="D137" s="97" t="s">
        <v>16</v>
      </c>
      <c r="E137" s="111" t="str">
        <f>VLOOKUP(D137,'pomocna tabulka'!$B$2:$D$12,3,0)</f>
        <v>Program SK - ÚV SR</v>
      </c>
      <c r="F137" s="112" t="str">
        <f>+IFERROR(VLOOKUP(VALUE(MID($B137,11,1)),'pomocna tabulka'!$F$2:$H$7,2,FALSE),"")</f>
        <v>Zálohová platba</v>
      </c>
      <c r="G137" s="113" t="s">
        <v>19</v>
      </c>
      <c r="H137" s="108">
        <v>27852.17</v>
      </c>
      <c r="I137" s="113" t="s">
        <v>20</v>
      </c>
      <c r="J137" s="108">
        <v>4915.09</v>
      </c>
      <c r="K137" s="109">
        <f t="shared" si="6"/>
        <v>32767.26</v>
      </c>
      <c r="L137" s="110">
        <v>45358</v>
      </c>
    </row>
    <row r="138" spans="2:12" x14ac:dyDescent="0.25">
      <c r="B138" s="103" t="s">
        <v>281</v>
      </c>
      <c r="C138" s="138" t="s">
        <v>282</v>
      </c>
      <c r="D138" s="97" t="s">
        <v>16</v>
      </c>
      <c r="E138" s="111" t="str">
        <f>VLOOKUP(D138,'pomocna tabulka'!$B$2:$D$12,3,0)</f>
        <v>Program SK - ÚV SR</v>
      </c>
      <c r="F138" s="112" t="str">
        <f>+IFERROR(VLOOKUP(VALUE(MID($B138,11,1)),'pomocna tabulka'!$F$2:$H$7,2,FALSE),"")</f>
        <v>Zálohová platba</v>
      </c>
      <c r="G138" s="113" t="s">
        <v>19</v>
      </c>
      <c r="H138" s="108">
        <v>49648.800000000003</v>
      </c>
      <c r="I138" s="113" t="s">
        <v>20</v>
      </c>
      <c r="J138" s="108">
        <v>8761.5499999999993</v>
      </c>
      <c r="K138" s="109">
        <f t="shared" si="6"/>
        <v>58410.350000000006</v>
      </c>
      <c r="L138" s="110">
        <v>45362</v>
      </c>
    </row>
    <row r="139" spans="2:12" x14ac:dyDescent="0.25">
      <c r="B139" s="103" t="s">
        <v>283</v>
      </c>
      <c r="C139" s="138" t="s">
        <v>284</v>
      </c>
      <c r="D139" s="97" t="s">
        <v>16</v>
      </c>
      <c r="E139" s="111" t="str">
        <f>VLOOKUP(D139,'pomocna tabulka'!$B$2:$D$12,3,0)</f>
        <v>Program SK - ÚV SR</v>
      </c>
      <c r="F139" s="112" t="str">
        <f>+IFERROR(VLOOKUP(VALUE(MID($B139,11,1)),'pomocna tabulka'!$F$2:$H$7,2,FALSE),"")</f>
        <v>Zálohová platba</v>
      </c>
      <c r="G139" s="113" t="s">
        <v>19</v>
      </c>
      <c r="H139" s="117">
        <v>43698.5</v>
      </c>
      <c r="I139" s="113" t="s">
        <v>20</v>
      </c>
      <c r="J139" s="108">
        <v>7711.5</v>
      </c>
      <c r="K139" s="109">
        <f>H139+J139</f>
        <v>51410</v>
      </c>
      <c r="L139" s="110">
        <v>45358</v>
      </c>
    </row>
    <row r="140" spans="2:12" x14ac:dyDescent="0.25">
      <c r="B140" s="103" t="s">
        <v>285</v>
      </c>
      <c r="C140" s="138" t="s">
        <v>286</v>
      </c>
      <c r="D140" s="97" t="s">
        <v>16</v>
      </c>
      <c r="E140" s="111" t="str">
        <f>VLOOKUP(D140,'pomocna tabulka'!$B$2:$D$12,3,0)</f>
        <v>Program SK - ÚV SR</v>
      </c>
      <c r="F140" s="112" t="str">
        <f>+IFERROR(VLOOKUP(VALUE(MID($B140,11,1)),'pomocna tabulka'!$F$2:$H$7,2,FALSE),"")</f>
        <v>Zálohová platba</v>
      </c>
      <c r="G140" s="113" t="s">
        <v>19</v>
      </c>
      <c r="H140" s="108">
        <v>7140</v>
      </c>
      <c r="I140" s="113" t="s">
        <v>20</v>
      </c>
      <c r="J140" s="108">
        <v>1260</v>
      </c>
      <c r="K140" s="109">
        <f t="shared" ref="K140:K200" si="7">H140+J140</f>
        <v>8400</v>
      </c>
      <c r="L140" s="110">
        <v>45362</v>
      </c>
    </row>
    <row r="141" spans="2:12" ht="14.25" customHeight="1" x14ac:dyDescent="0.25">
      <c r="B141" s="103" t="s">
        <v>287</v>
      </c>
      <c r="C141" s="138" t="s">
        <v>288</v>
      </c>
      <c r="D141" s="97" t="s">
        <v>16</v>
      </c>
      <c r="E141" s="111" t="str">
        <f>VLOOKUP(D141,'pomocna tabulka'!$B$2:$D$12,3,0)</f>
        <v>Program SK - ÚV SR</v>
      </c>
      <c r="F141" s="112" t="str">
        <f>+IFERROR(VLOOKUP(VALUE(MID($B141,11,1)),'pomocna tabulka'!$F$2:$H$7,2,FALSE),"")</f>
        <v>Zálohová platba</v>
      </c>
      <c r="G141" s="113" t="s">
        <v>19</v>
      </c>
      <c r="H141" s="108">
        <v>87397</v>
      </c>
      <c r="I141" s="113" t="s">
        <v>20</v>
      </c>
      <c r="J141" s="108">
        <v>15423</v>
      </c>
      <c r="K141" s="109">
        <f t="shared" si="7"/>
        <v>102820</v>
      </c>
      <c r="L141" s="110">
        <v>45362</v>
      </c>
    </row>
    <row r="142" spans="2:12" x14ac:dyDescent="0.25">
      <c r="B142" s="103" t="s">
        <v>289</v>
      </c>
      <c r="C142" s="138" t="s">
        <v>290</v>
      </c>
      <c r="D142" s="97" t="s">
        <v>16</v>
      </c>
      <c r="E142" s="111" t="str">
        <f>VLOOKUP(D142,'pomocna tabulka'!$B$2:$D$12,3,0)</f>
        <v>Program SK - ÚV SR</v>
      </c>
      <c r="F142" s="112" t="str">
        <f>+IFERROR(VLOOKUP(VALUE(MID($B142,11,1)),'pomocna tabulka'!$F$2:$H$7,2,FALSE),"")</f>
        <v>Zálohová platba</v>
      </c>
      <c r="G142" s="113" t="s">
        <v>19</v>
      </c>
      <c r="H142" s="108">
        <v>103827.5</v>
      </c>
      <c r="I142" s="113" t="s">
        <v>20</v>
      </c>
      <c r="J142" s="108">
        <v>18322.5</v>
      </c>
      <c r="K142" s="109">
        <f t="shared" si="7"/>
        <v>122150</v>
      </c>
      <c r="L142" s="110">
        <v>45362</v>
      </c>
    </row>
    <row r="143" spans="2:12" x14ac:dyDescent="0.25">
      <c r="B143" s="103" t="s">
        <v>291</v>
      </c>
      <c r="C143" s="138" t="s">
        <v>292</v>
      </c>
      <c r="D143" s="97" t="s">
        <v>16</v>
      </c>
      <c r="E143" s="111" t="str">
        <f>VLOOKUP(D143,'pomocna tabulka'!$B$2:$D$12,3,0)</f>
        <v>Program SK - ÚV SR</v>
      </c>
      <c r="F143" s="112" t="str">
        <f>+IFERROR(VLOOKUP(VALUE(MID($B143,11,1)),'pomocna tabulka'!$F$2:$H$7,2,FALSE),"")</f>
        <v>Zálohová platba</v>
      </c>
      <c r="G143" s="113" t="s">
        <v>19</v>
      </c>
      <c r="H143" s="108">
        <v>25500</v>
      </c>
      <c r="I143" s="113" t="s">
        <v>20</v>
      </c>
      <c r="J143" s="108">
        <v>4500</v>
      </c>
      <c r="K143" s="109">
        <f t="shared" si="7"/>
        <v>30000</v>
      </c>
      <c r="L143" s="110">
        <v>45362</v>
      </c>
    </row>
    <row r="144" spans="2:12" x14ac:dyDescent="0.25">
      <c r="B144" s="103" t="s">
        <v>293</v>
      </c>
      <c r="C144" s="138" t="s">
        <v>294</v>
      </c>
      <c r="D144" s="97" t="s">
        <v>16</v>
      </c>
      <c r="E144" s="111" t="str">
        <f>VLOOKUP(D144,'pomocna tabulka'!$B$2:$D$12,3,0)</f>
        <v>Program SK - ÚV SR</v>
      </c>
      <c r="F144" s="112" t="str">
        <f>+IFERROR(VLOOKUP(VALUE(MID($B144,11,1)),'pomocna tabulka'!$F$2:$H$7,2,FALSE),"")</f>
        <v>Zálohová platba</v>
      </c>
      <c r="G144" s="113" t="s">
        <v>19</v>
      </c>
      <c r="H144" s="108">
        <v>85000</v>
      </c>
      <c r="I144" s="113" t="s">
        <v>20</v>
      </c>
      <c r="J144" s="108">
        <v>15000</v>
      </c>
      <c r="K144" s="109">
        <f t="shared" si="7"/>
        <v>100000</v>
      </c>
      <c r="L144" s="110">
        <v>45362</v>
      </c>
    </row>
    <row r="145" spans="2:12" x14ac:dyDescent="0.25">
      <c r="B145" s="103" t="s">
        <v>295</v>
      </c>
      <c r="C145" s="138" t="s">
        <v>296</v>
      </c>
      <c r="D145" s="97" t="s">
        <v>16</v>
      </c>
      <c r="E145" s="111" t="str">
        <f>VLOOKUP(D145,'pomocna tabulka'!$B$2:$D$12,3,0)</f>
        <v>Program SK - ÚV SR</v>
      </c>
      <c r="F145" s="112" t="str">
        <f>+IFERROR(VLOOKUP(VALUE(MID($B145,11,1)),'pomocna tabulka'!$F$2:$H$7,2,FALSE),"")</f>
        <v>Zálohová platba</v>
      </c>
      <c r="G145" s="113" t="s">
        <v>19</v>
      </c>
      <c r="H145" s="108">
        <v>51000</v>
      </c>
      <c r="I145" s="113" t="s">
        <v>20</v>
      </c>
      <c r="J145" s="108">
        <v>9000</v>
      </c>
      <c r="K145" s="109">
        <f t="shared" si="7"/>
        <v>60000</v>
      </c>
      <c r="L145" s="110">
        <v>45362</v>
      </c>
    </row>
    <row r="146" spans="2:12" x14ac:dyDescent="0.25">
      <c r="B146" s="103" t="s">
        <v>297</v>
      </c>
      <c r="C146" s="138" t="s">
        <v>298</v>
      </c>
      <c r="D146" s="97" t="s">
        <v>16</v>
      </c>
      <c r="E146" s="111" t="str">
        <f>VLOOKUP(D146,'pomocna tabulka'!$B$2:$D$12,3,0)</f>
        <v>Program SK - ÚV SR</v>
      </c>
      <c r="F146" s="112" t="str">
        <f>+IFERROR(VLOOKUP(VALUE(MID($B146,11,1)),'pomocna tabulka'!$F$2:$H$7,2,FALSE),"")</f>
        <v>Zálohová platba</v>
      </c>
      <c r="G146" s="113" t="s">
        <v>19</v>
      </c>
      <c r="H146" s="108">
        <v>40587.5</v>
      </c>
      <c r="I146" s="113" t="s">
        <v>20</v>
      </c>
      <c r="J146" s="108">
        <v>7162.5</v>
      </c>
      <c r="K146" s="109">
        <f t="shared" si="7"/>
        <v>47750</v>
      </c>
      <c r="L146" s="110">
        <v>45363</v>
      </c>
    </row>
    <row r="147" spans="2:12" x14ac:dyDescent="0.25">
      <c r="B147" s="103" t="s">
        <v>299</v>
      </c>
      <c r="C147" s="138" t="s">
        <v>300</v>
      </c>
      <c r="D147" s="97" t="s">
        <v>16</v>
      </c>
      <c r="E147" s="111" t="str">
        <f>VLOOKUP(D147,'pomocna tabulka'!$B$2:$D$12,3,0)</f>
        <v>Program SK - ÚV SR</v>
      </c>
      <c r="F147" s="112" t="str">
        <f>+IFERROR(VLOOKUP(VALUE(MID($B147,11,1)),'pomocna tabulka'!$F$2:$H$7,2,FALSE),"")</f>
        <v>Zálohová platba</v>
      </c>
      <c r="G147" s="113" t="s">
        <v>19</v>
      </c>
      <c r="H147" s="108">
        <v>25500</v>
      </c>
      <c r="I147" s="113" t="s">
        <v>20</v>
      </c>
      <c r="J147" s="108">
        <v>4500</v>
      </c>
      <c r="K147" s="109">
        <f t="shared" si="7"/>
        <v>30000</v>
      </c>
      <c r="L147" s="110">
        <v>45363</v>
      </c>
    </row>
    <row r="148" spans="2:12" x14ac:dyDescent="0.25">
      <c r="B148" s="103" t="s">
        <v>301</v>
      </c>
      <c r="C148" s="138" t="s">
        <v>302</v>
      </c>
      <c r="D148" s="97" t="s">
        <v>16</v>
      </c>
      <c r="E148" s="111" t="str">
        <f>VLOOKUP(D148,'pomocna tabulka'!$B$2:$D$12,3,0)</f>
        <v>Program SK - ÚV SR</v>
      </c>
      <c r="F148" s="112" t="str">
        <f>+IFERROR(VLOOKUP(VALUE(MID($B148,11,1)),'pomocna tabulka'!$F$2:$H$7,2,FALSE),"")</f>
        <v>Zálohová platba</v>
      </c>
      <c r="G148" s="113" t="s">
        <v>19</v>
      </c>
      <c r="H148" s="108">
        <v>53550</v>
      </c>
      <c r="I148" s="113" t="s">
        <v>20</v>
      </c>
      <c r="J148" s="108">
        <v>9450</v>
      </c>
      <c r="K148" s="109">
        <f t="shared" si="7"/>
        <v>63000</v>
      </c>
      <c r="L148" s="110">
        <v>45363</v>
      </c>
    </row>
    <row r="149" spans="2:12" x14ac:dyDescent="0.25">
      <c r="B149" s="103" t="s">
        <v>303</v>
      </c>
      <c r="C149" s="138" t="s">
        <v>304</v>
      </c>
      <c r="D149" s="97" t="s">
        <v>16</v>
      </c>
      <c r="E149" s="111" t="str">
        <f>VLOOKUP(D149,'pomocna tabulka'!$B$2:$D$12,3,0)</f>
        <v>Program SK - ÚV SR</v>
      </c>
      <c r="F149" s="112" t="str">
        <f>+IFERROR(VLOOKUP(VALUE(MID($B149,11,1)),'pomocna tabulka'!$F$2:$H$7,2,FALSE),"")</f>
        <v>Zálohová platba</v>
      </c>
      <c r="G149" s="113" t="s">
        <v>19</v>
      </c>
      <c r="H149" s="108">
        <v>110500</v>
      </c>
      <c r="I149" s="113" t="s">
        <v>20</v>
      </c>
      <c r="J149" s="108">
        <v>19500</v>
      </c>
      <c r="K149" s="109">
        <f t="shared" si="7"/>
        <v>130000</v>
      </c>
      <c r="L149" s="110">
        <v>45363</v>
      </c>
    </row>
    <row r="150" spans="2:12" x14ac:dyDescent="0.25">
      <c r="B150" s="103" t="s">
        <v>305</v>
      </c>
      <c r="C150" s="138" t="s">
        <v>306</v>
      </c>
      <c r="D150" s="97" t="s">
        <v>16</v>
      </c>
      <c r="E150" s="111" t="str">
        <f>VLOOKUP(D150,'pomocna tabulka'!$B$2:$D$12,3,0)</f>
        <v>Program SK - ÚV SR</v>
      </c>
      <c r="F150" s="112" t="str">
        <f>+IFERROR(VLOOKUP(VALUE(MID($B150,11,1)),'pomocna tabulka'!$F$2:$H$7,2,FALSE),"")</f>
        <v>Zálohová platba</v>
      </c>
      <c r="G150" s="113" t="s">
        <v>19</v>
      </c>
      <c r="H150" s="108">
        <v>55700.5</v>
      </c>
      <c r="I150" s="113" t="s">
        <v>20</v>
      </c>
      <c r="J150" s="108">
        <v>9829.5</v>
      </c>
      <c r="K150" s="109">
        <f t="shared" si="7"/>
        <v>65530</v>
      </c>
      <c r="L150" s="110">
        <v>45363</v>
      </c>
    </row>
    <row r="151" spans="2:12" x14ac:dyDescent="0.25">
      <c r="B151" s="103" t="s">
        <v>307</v>
      </c>
      <c r="C151" s="138" t="s">
        <v>308</v>
      </c>
      <c r="D151" s="97" t="s">
        <v>16</v>
      </c>
      <c r="E151" s="111" t="str">
        <f>VLOOKUP(D151,'pomocna tabulka'!$B$2:$D$12,3,0)</f>
        <v>Program SK - ÚV SR</v>
      </c>
      <c r="F151" s="112" t="str">
        <f>+IFERROR(VLOOKUP(VALUE(MID($B151,11,1)),'pomocna tabulka'!$F$2:$H$7,2,FALSE),"")</f>
        <v>Zálohová platba</v>
      </c>
      <c r="G151" s="113" t="s">
        <v>19</v>
      </c>
      <c r="H151" s="108">
        <v>55700.5</v>
      </c>
      <c r="I151" s="113" t="s">
        <v>20</v>
      </c>
      <c r="J151" s="108">
        <v>9829.5</v>
      </c>
      <c r="K151" s="109">
        <f t="shared" si="7"/>
        <v>65530</v>
      </c>
      <c r="L151" s="110">
        <v>45364</v>
      </c>
    </row>
    <row r="152" spans="2:12" x14ac:dyDescent="0.25">
      <c r="B152" s="103" t="s">
        <v>309</v>
      </c>
      <c r="C152" s="138" t="s">
        <v>310</v>
      </c>
      <c r="D152" s="97" t="s">
        <v>16</v>
      </c>
      <c r="E152" s="111" t="str">
        <f>VLOOKUP(D152,'pomocna tabulka'!$B$2:$D$12,3,0)</f>
        <v>Program SK - ÚV SR</v>
      </c>
      <c r="F152" s="112" t="str">
        <f>+IFERROR(VLOOKUP(VALUE(MID($B152,11,1)),'pomocna tabulka'!$F$2:$H$7,2,FALSE),"")</f>
        <v>Zálohová platba</v>
      </c>
      <c r="G152" s="113" t="s">
        <v>19</v>
      </c>
      <c r="H152" s="108">
        <v>90270.54</v>
      </c>
      <c r="I152" s="113" t="s">
        <v>20</v>
      </c>
      <c r="J152" s="108">
        <v>15930.1</v>
      </c>
      <c r="K152" s="109">
        <f t="shared" si="7"/>
        <v>106200.64</v>
      </c>
      <c r="L152" s="110">
        <v>45364</v>
      </c>
    </row>
    <row r="153" spans="2:12" x14ac:dyDescent="0.25">
      <c r="B153" s="103" t="s">
        <v>311</v>
      </c>
      <c r="C153" s="138" t="s">
        <v>312</v>
      </c>
      <c r="D153" s="97" t="s">
        <v>16</v>
      </c>
      <c r="E153" s="111" t="str">
        <f>VLOOKUP(D153,'pomocna tabulka'!$B$2:$D$12,3,0)</f>
        <v>Program SK - ÚV SR</v>
      </c>
      <c r="F153" s="112" t="str">
        <f>+IFERROR(VLOOKUP(VALUE(MID($B153,11,1)),'pomocna tabulka'!$F$2:$H$7,2,FALSE),"")</f>
        <v>Zálohová platba</v>
      </c>
      <c r="G153" s="113" t="s">
        <v>19</v>
      </c>
      <c r="H153" s="108">
        <v>93500</v>
      </c>
      <c r="I153" s="113" t="s">
        <v>20</v>
      </c>
      <c r="J153" s="108">
        <v>16500</v>
      </c>
      <c r="K153" s="109">
        <f t="shared" si="7"/>
        <v>110000</v>
      </c>
      <c r="L153" s="110">
        <v>45363</v>
      </c>
    </row>
    <row r="154" spans="2:12" x14ac:dyDescent="0.25">
      <c r="B154" s="103" t="s">
        <v>313</v>
      </c>
      <c r="C154" s="138" t="s">
        <v>314</v>
      </c>
      <c r="D154" s="97" t="s">
        <v>16</v>
      </c>
      <c r="E154" s="111" t="str">
        <f>VLOOKUP(D154,'pomocna tabulka'!$B$2:$D$12,3,0)</f>
        <v>Program SK - ÚV SR</v>
      </c>
      <c r="F154" s="112" t="str">
        <f>+IFERROR(VLOOKUP(VALUE(MID($B154,11,1)),'pomocna tabulka'!$F$2:$H$7,2,FALSE),"")</f>
        <v>Zálohová platba</v>
      </c>
      <c r="G154" s="113" t="s">
        <v>19</v>
      </c>
      <c r="H154" s="108">
        <v>55250</v>
      </c>
      <c r="I154" s="113" t="s">
        <v>20</v>
      </c>
      <c r="J154" s="108">
        <v>9750</v>
      </c>
      <c r="K154" s="109">
        <f t="shared" si="7"/>
        <v>65000</v>
      </c>
      <c r="L154" s="110">
        <v>45364</v>
      </c>
    </row>
    <row r="155" spans="2:12" x14ac:dyDescent="0.25">
      <c r="B155" s="103" t="s">
        <v>315</v>
      </c>
      <c r="C155" s="138" t="s">
        <v>316</v>
      </c>
      <c r="D155" s="97" t="s">
        <v>16</v>
      </c>
      <c r="E155" s="111" t="str">
        <f>VLOOKUP(D155,'pomocna tabulka'!$B$2:$D$12,3,0)</f>
        <v>Program SK - ÚV SR</v>
      </c>
      <c r="F155" s="112" t="str">
        <f>+IFERROR(VLOOKUP(VALUE(MID($B155,11,1)),'pomocna tabulka'!$F$2:$H$7,2,FALSE),"")</f>
        <v>Zálohová platba</v>
      </c>
      <c r="G155" s="113" t="s">
        <v>19</v>
      </c>
      <c r="H155" s="108">
        <v>54995</v>
      </c>
      <c r="I155" s="113" t="s">
        <v>20</v>
      </c>
      <c r="J155" s="108">
        <v>9705</v>
      </c>
      <c r="K155" s="109">
        <f t="shared" si="7"/>
        <v>64700</v>
      </c>
      <c r="L155" s="110">
        <v>45364</v>
      </c>
    </row>
    <row r="156" spans="2:12" x14ac:dyDescent="0.25">
      <c r="B156" s="103" t="s">
        <v>317</v>
      </c>
      <c r="C156" s="138" t="s">
        <v>318</v>
      </c>
      <c r="D156" s="97" t="s">
        <v>16</v>
      </c>
      <c r="E156" s="111" t="str">
        <f>VLOOKUP(D156,'pomocna tabulka'!$B$2:$D$12,3,0)</f>
        <v>Program SK - ÚV SR</v>
      </c>
      <c r="F156" s="112" t="str">
        <f>+IFERROR(VLOOKUP(VALUE(MID($B156,11,1)),'pomocna tabulka'!$F$2:$H$7,2,FALSE),"")</f>
        <v>Zálohová platba</v>
      </c>
      <c r="G156" s="113" t="s">
        <v>19</v>
      </c>
      <c r="H156" s="108">
        <v>55704.36</v>
      </c>
      <c r="I156" s="113" t="s">
        <v>20</v>
      </c>
      <c r="J156" s="108">
        <v>9830.18</v>
      </c>
      <c r="K156" s="109">
        <f t="shared" si="7"/>
        <v>65534.54</v>
      </c>
      <c r="L156" s="110">
        <v>45364</v>
      </c>
    </row>
    <row r="157" spans="2:12" x14ac:dyDescent="0.25">
      <c r="B157" s="103" t="s">
        <v>319</v>
      </c>
      <c r="C157" s="138" t="s">
        <v>320</v>
      </c>
      <c r="D157" s="97" t="s">
        <v>16</v>
      </c>
      <c r="E157" s="111" t="str">
        <f>VLOOKUP(D157,'pomocna tabulka'!$B$2:$D$12,3,0)</f>
        <v>Program SK - ÚV SR</v>
      </c>
      <c r="F157" s="112" t="str">
        <f>+IFERROR(VLOOKUP(VALUE(MID($B157,11,1)),'pomocna tabulka'!$F$2:$H$7,2,FALSE),"")</f>
        <v>Zálohová platba</v>
      </c>
      <c r="G157" s="113" t="s">
        <v>19</v>
      </c>
      <c r="H157" s="108">
        <v>55250</v>
      </c>
      <c r="I157" s="113" t="s">
        <v>20</v>
      </c>
      <c r="J157" s="108">
        <v>9750</v>
      </c>
      <c r="K157" s="109">
        <f t="shared" si="7"/>
        <v>65000</v>
      </c>
      <c r="L157" s="110">
        <v>45364</v>
      </c>
    </row>
    <row r="158" spans="2:12" x14ac:dyDescent="0.25">
      <c r="B158" s="103" t="s">
        <v>321</v>
      </c>
      <c r="C158" s="138" t="s">
        <v>322</v>
      </c>
      <c r="D158" s="97" t="s">
        <v>16</v>
      </c>
      <c r="E158" s="111" t="str">
        <f>VLOOKUP(D158,'pomocna tabulka'!$B$2:$D$12,3,0)</f>
        <v>Program SK - ÚV SR</v>
      </c>
      <c r="F158" s="112" t="str">
        <f>+IFERROR(VLOOKUP(VALUE(MID($B158,11,1)),'pomocna tabulka'!$F$2:$H$7,2,FALSE),"")</f>
        <v>Zálohová platba</v>
      </c>
      <c r="G158" s="113" t="s">
        <v>19</v>
      </c>
      <c r="H158" s="108">
        <v>54162</v>
      </c>
      <c r="I158" s="113" t="s">
        <v>20</v>
      </c>
      <c r="J158" s="108">
        <v>9558</v>
      </c>
      <c r="K158" s="109">
        <f t="shared" si="7"/>
        <v>63720</v>
      </c>
      <c r="L158" s="110">
        <v>45365</v>
      </c>
    </row>
    <row r="159" spans="2:12" x14ac:dyDescent="0.25">
      <c r="B159" s="103" t="s">
        <v>323</v>
      </c>
      <c r="C159" s="138" t="s">
        <v>324</v>
      </c>
      <c r="D159" s="97" t="s">
        <v>16</v>
      </c>
      <c r="E159" s="111" t="str">
        <f>VLOOKUP(D159,'pomocna tabulka'!$B$2:$D$12,3,0)</f>
        <v>Program SK - ÚV SR</v>
      </c>
      <c r="F159" s="112" t="str">
        <f>+IFERROR(VLOOKUP(VALUE(MID($B159,11,1)),'pomocna tabulka'!$F$2:$H$7,2,FALSE),"")</f>
        <v>Zálohová platba</v>
      </c>
      <c r="G159" s="113" t="s">
        <v>19</v>
      </c>
      <c r="H159" s="108">
        <v>168101.9</v>
      </c>
      <c r="I159" s="113" t="s">
        <v>20</v>
      </c>
      <c r="J159" s="108">
        <v>29665.040000000001</v>
      </c>
      <c r="K159" s="109">
        <f t="shared" si="7"/>
        <v>197766.94</v>
      </c>
      <c r="L159" s="110">
        <v>45365</v>
      </c>
    </row>
    <row r="160" spans="2:12" x14ac:dyDescent="0.25">
      <c r="B160" s="103" t="s">
        <v>325</v>
      </c>
      <c r="C160" s="138" t="s">
        <v>326</v>
      </c>
      <c r="D160" s="97" t="s">
        <v>16</v>
      </c>
      <c r="E160" s="111" t="str">
        <f>VLOOKUP(D160,'pomocna tabulka'!$B$2:$D$12,3,0)</f>
        <v>Program SK - ÚV SR</v>
      </c>
      <c r="F160" s="112" t="str">
        <f>+IFERROR(VLOOKUP(VALUE(MID($B160,11,1)),'pomocna tabulka'!$F$2:$H$7,2,FALSE),"")</f>
        <v>Zálohová platba</v>
      </c>
      <c r="G160" s="113" t="s">
        <v>19</v>
      </c>
      <c r="H160" s="108">
        <v>49648.800000000003</v>
      </c>
      <c r="I160" s="113" t="s">
        <v>20</v>
      </c>
      <c r="J160" s="108">
        <v>8761.5499999999993</v>
      </c>
      <c r="K160" s="109">
        <f t="shared" si="7"/>
        <v>58410.350000000006</v>
      </c>
      <c r="L160" s="110">
        <v>45365</v>
      </c>
    </row>
    <row r="161" spans="2:12" x14ac:dyDescent="0.25">
      <c r="B161" s="103" t="s">
        <v>327</v>
      </c>
      <c r="C161" s="138" t="s">
        <v>328</v>
      </c>
      <c r="D161" s="97" t="s">
        <v>16</v>
      </c>
      <c r="E161" s="111" t="str">
        <f>VLOOKUP(D161,'pomocna tabulka'!$B$2:$D$12,3,0)</f>
        <v>Program SK - ÚV SR</v>
      </c>
      <c r="F161" s="112" t="str">
        <f>+IFERROR(VLOOKUP(VALUE(MID($B161,11,1)),'pomocna tabulka'!$F$2:$H$7,2,FALSE),"")</f>
        <v>Zálohová platba</v>
      </c>
      <c r="G161" s="113" t="s">
        <v>19</v>
      </c>
      <c r="H161" s="108">
        <v>84150</v>
      </c>
      <c r="I161" s="113" t="s">
        <v>20</v>
      </c>
      <c r="J161" s="108">
        <v>14850</v>
      </c>
      <c r="K161" s="109">
        <f t="shared" si="7"/>
        <v>99000</v>
      </c>
      <c r="L161" s="110">
        <v>45365</v>
      </c>
    </row>
    <row r="162" spans="2:12" x14ac:dyDescent="0.25">
      <c r="B162" s="103" t="s">
        <v>329</v>
      </c>
      <c r="C162" s="138" t="s">
        <v>330</v>
      </c>
      <c r="D162" s="97" t="s">
        <v>16</v>
      </c>
      <c r="E162" s="111" t="str">
        <f>VLOOKUP(D162,'pomocna tabulka'!$B$2:$D$12,3,0)</f>
        <v>Program SK - ÚV SR</v>
      </c>
      <c r="F162" s="112" t="str">
        <f>+IFERROR(VLOOKUP(VALUE(MID($B162,11,1)),'pomocna tabulka'!$F$2:$H$7,2,FALSE),"")</f>
        <v>Zálohová platba</v>
      </c>
      <c r="G162" s="113" t="s">
        <v>19</v>
      </c>
      <c r="H162" s="108">
        <v>46750</v>
      </c>
      <c r="I162" s="113" t="s">
        <v>20</v>
      </c>
      <c r="J162" s="108">
        <v>8250</v>
      </c>
      <c r="K162" s="109">
        <f t="shared" si="7"/>
        <v>55000</v>
      </c>
      <c r="L162" s="110">
        <v>45365</v>
      </c>
    </row>
    <row r="163" spans="2:12" x14ac:dyDescent="0.25">
      <c r="B163" s="103" t="s">
        <v>331</v>
      </c>
      <c r="C163" s="138" t="s">
        <v>332</v>
      </c>
      <c r="D163" s="97" t="s">
        <v>16</v>
      </c>
      <c r="E163" s="111" t="str">
        <f>VLOOKUP(D163,'pomocna tabulka'!$B$2:$D$12,3,0)</f>
        <v>Program SK - ÚV SR</v>
      </c>
      <c r="F163" s="112" t="str">
        <f>+IFERROR(VLOOKUP(VALUE(MID($B163,11,1)),'pomocna tabulka'!$F$2:$H$7,2,FALSE),"")</f>
        <v>Zálohová platba</v>
      </c>
      <c r="G163" s="113" t="s">
        <v>19</v>
      </c>
      <c r="H163" s="108">
        <v>55250</v>
      </c>
      <c r="I163" s="113" t="s">
        <v>20</v>
      </c>
      <c r="J163" s="108">
        <v>9750</v>
      </c>
      <c r="K163" s="109">
        <f t="shared" si="7"/>
        <v>65000</v>
      </c>
      <c r="L163" s="110">
        <v>45365</v>
      </c>
    </row>
    <row r="164" spans="2:12" x14ac:dyDescent="0.25">
      <c r="B164" s="103" t="s">
        <v>333</v>
      </c>
      <c r="C164" s="138" t="s">
        <v>334</v>
      </c>
      <c r="D164" s="97" t="s">
        <v>16</v>
      </c>
      <c r="E164" s="111" t="str">
        <f>VLOOKUP(D164,'pomocna tabulka'!$B$2:$D$12,3,0)</f>
        <v>Program SK - ÚV SR</v>
      </c>
      <c r="F164" s="112" t="str">
        <f>+IFERROR(VLOOKUP(VALUE(MID($B164,11,1)),'pomocna tabulka'!$F$2:$H$7,2,FALSE),"")</f>
        <v>Zálohová platba</v>
      </c>
      <c r="G164" s="113" t="s">
        <v>19</v>
      </c>
      <c r="H164" s="108">
        <v>29750</v>
      </c>
      <c r="I164" s="113" t="s">
        <v>20</v>
      </c>
      <c r="J164" s="108">
        <v>5250</v>
      </c>
      <c r="K164" s="109">
        <f t="shared" si="7"/>
        <v>35000</v>
      </c>
      <c r="L164" s="110">
        <v>45366</v>
      </c>
    </row>
    <row r="165" spans="2:12" x14ac:dyDescent="0.25">
      <c r="B165" s="103" t="s">
        <v>335</v>
      </c>
      <c r="C165" s="138" t="s">
        <v>336</v>
      </c>
      <c r="D165" s="97" t="s">
        <v>16</v>
      </c>
      <c r="E165" s="111" t="str">
        <f>VLOOKUP(D165,'pomocna tabulka'!$B$2:$D$12,3,0)</f>
        <v>Program SK - ÚV SR</v>
      </c>
      <c r="F165" s="112" t="str">
        <f>+IFERROR(VLOOKUP(VALUE(MID($B165,11,1)),'pomocna tabulka'!$F$2:$H$7,2,FALSE),"")</f>
        <v>Zálohová platba</v>
      </c>
      <c r="G165" s="113" t="s">
        <v>19</v>
      </c>
      <c r="H165" s="108">
        <v>166124.26</v>
      </c>
      <c r="I165" s="113" t="s">
        <v>20</v>
      </c>
      <c r="J165" s="108">
        <v>29316.04</v>
      </c>
      <c r="K165" s="109">
        <f t="shared" si="7"/>
        <v>195440.30000000002</v>
      </c>
      <c r="L165" s="110">
        <v>45366</v>
      </c>
    </row>
    <row r="166" spans="2:12" x14ac:dyDescent="0.25">
      <c r="B166" s="103" t="s">
        <v>337</v>
      </c>
      <c r="C166" s="138" t="s">
        <v>338</v>
      </c>
      <c r="D166" s="97" t="s">
        <v>16</v>
      </c>
      <c r="E166" s="111" t="str">
        <f>VLOOKUP(D166,'pomocna tabulka'!$B$2:$D$12,3,0)</f>
        <v>Program SK - ÚV SR</v>
      </c>
      <c r="F166" s="112" t="str">
        <f>+IFERROR(VLOOKUP(VALUE(MID($B166,11,1)),'pomocna tabulka'!$F$2:$H$7,2,FALSE),"")</f>
        <v>Zálohová platba</v>
      </c>
      <c r="G166" s="113" t="s">
        <v>19</v>
      </c>
      <c r="H166" s="108">
        <v>55703.9</v>
      </c>
      <c r="I166" s="113" t="s">
        <v>20</v>
      </c>
      <c r="J166" s="108">
        <v>9830.1</v>
      </c>
      <c r="K166" s="109">
        <f t="shared" si="7"/>
        <v>65534</v>
      </c>
      <c r="L166" s="110">
        <v>45366</v>
      </c>
    </row>
    <row r="167" spans="2:12" x14ac:dyDescent="0.25">
      <c r="B167" s="103" t="s">
        <v>339</v>
      </c>
      <c r="C167" s="138" t="s">
        <v>340</v>
      </c>
      <c r="D167" s="97" t="s">
        <v>16</v>
      </c>
      <c r="E167" s="111" t="str">
        <f>VLOOKUP(D167,'pomocna tabulka'!$B$2:$D$12,3,0)</f>
        <v>Program SK - ÚV SR</v>
      </c>
      <c r="F167" s="112" t="str">
        <f>+IFERROR(VLOOKUP(VALUE(MID($B167,11,1)),'pomocna tabulka'!$F$2:$H$7,2,FALSE),"")</f>
        <v>Zálohová platba</v>
      </c>
      <c r="G167" s="113" t="s">
        <v>19</v>
      </c>
      <c r="H167" s="108">
        <v>165070</v>
      </c>
      <c r="I167" s="113" t="s">
        <v>20</v>
      </c>
      <c r="J167" s="108">
        <v>29130</v>
      </c>
      <c r="K167" s="109">
        <f t="shared" si="7"/>
        <v>194200</v>
      </c>
      <c r="L167" s="110">
        <v>45366</v>
      </c>
    </row>
    <row r="168" spans="2:12" x14ac:dyDescent="0.25">
      <c r="B168" s="103" t="s">
        <v>341</v>
      </c>
      <c r="C168" s="138" t="s">
        <v>342</v>
      </c>
      <c r="D168" s="97" t="s">
        <v>16</v>
      </c>
      <c r="E168" s="111" t="str">
        <f>VLOOKUP(D168,'pomocna tabulka'!$B$2:$D$12,3,0)</f>
        <v>Program SK - ÚV SR</v>
      </c>
      <c r="F168" s="112" t="str">
        <f>+IFERROR(VLOOKUP(VALUE(MID($B168,11,1)),'pomocna tabulka'!$F$2:$H$7,2,FALSE),"")</f>
        <v>Zálohová platba</v>
      </c>
      <c r="G168" s="113" t="s">
        <v>19</v>
      </c>
      <c r="H168" s="108">
        <v>167110</v>
      </c>
      <c r="I168" s="113" t="s">
        <v>20</v>
      </c>
      <c r="J168" s="108">
        <v>29490</v>
      </c>
      <c r="K168" s="109">
        <f t="shared" si="7"/>
        <v>196600</v>
      </c>
      <c r="L168" s="110">
        <v>45369</v>
      </c>
    </row>
    <row r="169" spans="2:12" x14ac:dyDescent="0.25">
      <c r="B169" s="103" t="s">
        <v>343</v>
      </c>
      <c r="C169" s="138" t="s">
        <v>344</v>
      </c>
      <c r="D169" s="97" t="s">
        <v>16</v>
      </c>
      <c r="E169" s="111" t="str">
        <f>VLOOKUP(D169,'pomocna tabulka'!$B$2:$D$12,3,0)</f>
        <v>Program SK - ÚV SR</v>
      </c>
      <c r="F169" s="112" t="str">
        <f>+IFERROR(VLOOKUP(VALUE(MID($B169,11,1)),'pomocna tabulka'!$F$2:$H$7,2,FALSE),"")</f>
        <v>Zálohová platba</v>
      </c>
      <c r="G169" s="113" t="s">
        <v>19</v>
      </c>
      <c r="H169" s="108">
        <v>55250</v>
      </c>
      <c r="I169" s="113" t="s">
        <v>20</v>
      </c>
      <c r="J169" s="108">
        <v>9750</v>
      </c>
      <c r="K169" s="109">
        <f t="shared" si="7"/>
        <v>65000</v>
      </c>
      <c r="L169" s="110">
        <v>45369</v>
      </c>
    </row>
    <row r="170" spans="2:12" x14ac:dyDescent="0.25">
      <c r="B170" s="103" t="s">
        <v>345</v>
      </c>
      <c r="C170" s="138" t="s">
        <v>346</v>
      </c>
      <c r="D170" s="97" t="s">
        <v>16</v>
      </c>
      <c r="E170" s="111" t="str">
        <f>VLOOKUP(D170,'pomocna tabulka'!$B$2:$D$12,3,0)</f>
        <v>Program SK - ÚV SR</v>
      </c>
      <c r="F170" s="112" t="str">
        <f>+IFERROR(VLOOKUP(VALUE(MID($B170,11,1)),'pomocna tabulka'!$F$2:$H$7,2,FALSE),"")</f>
        <v>Zálohová platba</v>
      </c>
      <c r="G170" s="113" t="s">
        <v>19</v>
      </c>
      <c r="H170" s="108">
        <v>55675</v>
      </c>
      <c r="I170" s="113" t="s">
        <v>20</v>
      </c>
      <c r="J170" s="108">
        <v>9825</v>
      </c>
      <c r="K170" s="109">
        <f t="shared" si="7"/>
        <v>65500</v>
      </c>
      <c r="L170" s="110">
        <v>45370</v>
      </c>
    </row>
    <row r="171" spans="2:12" x14ac:dyDescent="0.25">
      <c r="B171" s="103" t="s">
        <v>347</v>
      </c>
      <c r="C171" s="138" t="s">
        <v>348</v>
      </c>
      <c r="D171" s="97" t="s">
        <v>16</v>
      </c>
      <c r="E171" s="111" t="str">
        <f>VLOOKUP(D171,'pomocna tabulka'!$B$2:$D$12,3,0)</f>
        <v>Program SK - ÚV SR</v>
      </c>
      <c r="F171" s="112" t="str">
        <f>+IFERROR(VLOOKUP(VALUE(MID($B171,11,1)),'pomocna tabulka'!$F$2:$H$7,2,FALSE),"")</f>
        <v>Zálohová platba</v>
      </c>
      <c r="G171" s="113" t="s">
        <v>19</v>
      </c>
      <c r="H171" s="108">
        <v>112030</v>
      </c>
      <c r="I171" s="113" t="s">
        <v>20</v>
      </c>
      <c r="J171" s="108">
        <v>19770</v>
      </c>
      <c r="K171" s="109">
        <f t="shared" si="7"/>
        <v>131800</v>
      </c>
      <c r="L171" s="110">
        <v>45369</v>
      </c>
    </row>
    <row r="172" spans="2:12" x14ac:dyDescent="0.25">
      <c r="B172" s="103" t="s">
        <v>349</v>
      </c>
      <c r="C172" s="138" t="s">
        <v>350</v>
      </c>
      <c r="D172" s="97" t="s">
        <v>16</v>
      </c>
      <c r="E172" s="111" t="str">
        <f>VLOOKUP(D172,'pomocna tabulka'!$B$2:$D$12,3,0)</f>
        <v>Program SK - ÚV SR</v>
      </c>
      <c r="F172" s="112" t="str">
        <f>+IFERROR(VLOOKUP(VALUE(MID($B172,11,1)),'pomocna tabulka'!$F$2:$H$7,2,FALSE),"")</f>
        <v>Zálohová platba</v>
      </c>
      <c r="G172" s="113" t="s">
        <v>19</v>
      </c>
      <c r="H172" s="108">
        <v>55250</v>
      </c>
      <c r="I172" s="113" t="s">
        <v>20</v>
      </c>
      <c r="J172" s="108">
        <v>9750</v>
      </c>
      <c r="K172" s="109">
        <f t="shared" si="7"/>
        <v>65000</v>
      </c>
      <c r="L172" s="110">
        <v>45370</v>
      </c>
    </row>
    <row r="173" spans="2:12" x14ac:dyDescent="0.25">
      <c r="B173" s="103" t="s">
        <v>351</v>
      </c>
      <c r="C173" s="138" t="s">
        <v>352</v>
      </c>
      <c r="D173" s="97" t="s">
        <v>16</v>
      </c>
      <c r="E173" s="111" t="str">
        <f>VLOOKUP(D173,'pomocna tabulka'!$B$2:$D$12,3,0)</f>
        <v>Program SK - ÚV SR</v>
      </c>
      <c r="F173" s="112" t="str">
        <f>+IFERROR(VLOOKUP(VALUE(MID($B173,11,1)),'pomocna tabulka'!$F$2:$H$7,2,FALSE),"")</f>
        <v>Zálohová platba</v>
      </c>
      <c r="G173" s="113" t="s">
        <v>19</v>
      </c>
      <c r="H173" s="108">
        <v>24824.39</v>
      </c>
      <c r="I173" s="113" t="s">
        <v>20</v>
      </c>
      <c r="J173" s="108">
        <v>4380.78</v>
      </c>
      <c r="K173" s="109">
        <f t="shared" si="7"/>
        <v>29205.17</v>
      </c>
      <c r="L173" s="110">
        <v>45372</v>
      </c>
    </row>
    <row r="174" spans="2:12" x14ac:dyDescent="0.25">
      <c r="B174" s="103" t="s">
        <v>353</v>
      </c>
      <c r="C174" s="138" t="s">
        <v>354</v>
      </c>
      <c r="D174" s="97" t="s">
        <v>16</v>
      </c>
      <c r="E174" s="111" t="str">
        <f>VLOOKUP(D174,'pomocna tabulka'!$B$2:$D$12,3,0)</f>
        <v>Program SK - ÚV SR</v>
      </c>
      <c r="F174" s="112" t="str">
        <f>+IFERROR(VLOOKUP(VALUE(MID($B174,11,1)),'pomocna tabulka'!$F$2:$H$7,2,FALSE),"")</f>
        <v>Zálohová platba</v>
      </c>
      <c r="G174" s="113" t="s">
        <v>19</v>
      </c>
      <c r="H174" s="108">
        <v>111408.72</v>
      </c>
      <c r="I174" s="113" t="s">
        <v>20</v>
      </c>
      <c r="J174" s="108">
        <v>19660.36</v>
      </c>
      <c r="K174" s="109">
        <f t="shared" si="7"/>
        <v>131069.08</v>
      </c>
      <c r="L174" s="110">
        <v>45373</v>
      </c>
    </row>
    <row r="175" spans="2:12" x14ac:dyDescent="0.25">
      <c r="B175" s="103" t="s">
        <v>355</v>
      </c>
      <c r="C175" s="138" t="s">
        <v>356</v>
      </c>
      <c r="D175" s="97" t="s">
        <v>16</v>
      </c>
      <c r="E175" s="111" t="str">
        <f>VLOOKUP(D175,'pomocna tabulka'!$B$2:$D$12,3,0)</f>
        <v>Program SK - ÚV SR</v>
      </c>
      <c r="F175" s="112" t="str">
        <f>+IFERROR(VLOOKUP(VALUE(MID($B175,11,1)),'pomocna tabulka'!$F$2:$H$7,2,FALSE),"")</f>
        <v>Zálohová platba</v>
      </c>
      <c r="G175" s="113" t="s">
        <v>19</v>
      </c>
      <c r="H175" s="108">
        <v>27040.3</v>
      </c>
      <c r="I175" s="113" t="s">
        <v>20</v>
      </c>
      <c r="J175" s="108">
        <v>4771.82</v>
      </c>
      <c r="K175" s="109">
        <f t="shared" si="7"/>
        <v>31812.12</v>
      </c>
      <c r="L175" s="110">
        <v>45373</v>
      </c>
    </row>
    <row r="176" spans="2:12" x14ac:dyDescent="0.25">
      <c r="B176" s="103" t="s">
        <v>357</v>
      </c>
      <c r="C176" s="138" t="s">
        <v>358</v>
      </c>
      <c r="D176" s="97" t="s">
        <v>16</v>
      </c>
      <c r="E176" s="111" t="str">
        <f>VLOOKUP(D176,'pomocna tabulka'!$B$2:$D$12,3,0)</f>
        <v>Program SK - ÚV SR</v>
      </c>
      <c r="F176" s="112" t="str">
        <f>+IFERROR(VLOOKUP(VALUE(MID($B176,11,1)),'pomocna tabulka'!$F$2:$H$7,2,FALSE),"")</f>
        <v>Zálohová platba</v>
      </c>
      <c r="G176" s="113" t="s">
        <v>19</v>
      </c>
      <c r="H176" s="108">
        <v>55703.9</v>
      </c>
      <c r="I176" s="113" t="s">
        <v>20</v>
      </c>
      <c r="J176" s="108">
        <v>9830.1</v>
      </c>
      <c r="K176" s="109">
        <f>H176+J176</f>
        <v>65534</v>
      </c>
      <c r="L176" s="110">
        <v>45373</v>
      </c>
    </row>
    <row r="177" spans="2:12" x14ac:dyDescent="0.25">
      <c r="B177" s="127" t="s">
        <v>359</v>
      </c>
      <c r="C177" s="143" t="s">
        <v>360</v>
      </c>
      <c r="D177" s="97" t="s">
        <v>16</v>
      </c>
      <c r="E177" s="111" t="str">
        <f>VLOOKUP(D177,'pomocna tabulka'!$B$2:$D$12,3,0)</f>
        <v>Program SK - ÚV SR</v>
      </c>
      <c r="F177" s="112" t="str">
        <f>+IFERROR(VLOOKUP(VALUE(MID($B177,11,1)),'pomocna tabulka'!$F$2:$H$7,2,FALSE),"")</f>
        <v>Priebežná platba</v>
      </c>
      <c r="G177" s="113" t="s">
        <v>19</v>
      </c>
      <c r="H177" s="108">
        <v>20876.77</v>
      </c>
      <c r="I177" s="113" t="s">
        <v>20</v>
      </c>
      <c r="J177" s="108">
        <v>3684.13</v>
      </c>
      <c r="K177" s="109">
        <f>H177+J177</f>
        <v>24560.9</v>
      </c>
      <c r="L177" s="110">
        <v>45377</v>
      </c>
    </row>
    <row r="178" spans="2:12" x14ac:dyDescent="0.25">
      <c r="B178" s="103" t="s">
        <v>361</v>
      </c>
      <c r="C178" s="138" t="s">
        <v>362</v>
      </c>
      <c r="D178" s="97" t="s">
        <v>16</v>
      </c>
      <c r="E178" s="111" t="str">
        <f>VLOOKUP(D178,'pomocna tabulka'!$B$2:$D$12,3,0)</f>
        <v>Program SK - ÚV SR</v>
      </c>
      <c r="F178" s="112" t="str">
        <f>+IFERROR(VLOOKUP(VALUE(MID($B178,11,1)),'pomocna tabulka'!$F$2:$H$7,2,FALSE),"")</f>
        <v>Zálohová platba</v>
      </c>
      <c r="G178" s="113" t="s">
        <v>19</v>
      </c>
      <c r="H178" s="108">
        <v>51850</v>
      </c>
      <c r="I178" s="113" t="s">
        <v>20</v>
      </c>
      <c r="J178" s="108">
        <v>9150</v>
      </c>
      <c r="K178" s="109">
        <f t="shared" si="7"/>
        <v>61000</v>
      </c>
      <c r="L178" s="110">
        <v>45377</v>
      </c>
    </row>
    <row r="179" spans="2:12" x14ac:dyDescent="0.25">
      <c r="B179" s="103" t="s">
        <v>363</v>
      </c>
      <c r="C179" s="138" t="s">
        <v>364</v>
      </c>
      <c r="D179" s="97" t="s">
        <v>16</v>
      </c>
      <c r="E179" s="111" t="str">
        <f>VLOOKUP(D179,'pomocna tabulka'!$B$2:$D$12,3,0)</f>
        <v>Program SK - ÚV SR</v>
      </c>
      <c r="F179" s="112" t="str">
        <f>+IFERROR(VLOOKUP(VALUE(MID($B179,11,1)),'pomocna tabulka'!$F$2:$H$7,2,FALSE),"")</f>
        <v>Priebežná platba</v>
      </c>
      <c r="G179" s="113" t="s">
        <v>19</v>
      </c>
      <c r="H179" s="108">
        <v>17032.78</v>
      </c>
      <c r="I179" s="113" t="s">
        <v>20</v>
      </c>
      <c r="J179" s="108">
        <v>3005.78</v>
      </c>
      <c r="K179" s="109">
        <f t="shared" si="7"/>
        <v>20038.559999999998</v>
      </c>
      <c r="L179" s="110">
        <v>45377</v>
      </c>
    </row>
    <row r="180" spans="2:12" x14ac:dyDescent="0.25">
      <c r="B180" s="103" t="s">
        <v>365</v>
      </c>
      <c r="C180" s="138" t="s">
        <v>366</v>
      </c>
      <c r="D180" s="97" t="s">
        <v>16</v>
      </c>
      <c r="E180" s="111" t="str">
        <f>VLOOKUP(D180,'pomocna tabulka'!$B$2:$D$12,3,0)</f>
        <v>Program SK - ÚV SR</v>
      </c>
      <c r="F180" s="112" t="str">
        <f>+IFERROR(VLOOKUP(VALUE(MID($B180,11,1)),'pomocna tabulka'!$F$2:$H$7,2,FALSE),"")</f>
        <v>Priebežná platba</v>
      </c>
      <c r="G180" s="113" t="s">
        <v>19</v>
      </c>
      <c r="H180" s="108">
        <v>16513.689999999999</v>
      </c>
      <c r="I180" s="113" t="s">
        <v>20</v>
      </c>
      <c r="J180" s="108">
        <v>2914.18</v>
      </c>
      <c r="K180" s="109">
        <f t="shared" si="7"/>
        <v>19427.87</v>
      </c>
      <c r="L180" s="110">
        <v>45377</v>
      </c>
    </row>
    <row r="181" spans="2:12" x14ac:dyDescent="0.25">
      <c r="B181" s="103" t="s">
        <v>367</v>
      </c>
      <c r="C181" s="138" t="s">
        <v>368</v>
      </c>
      <c r="D181" s="97" t="s">
        <v>16</v>
      </c>
      <c r="E181" s="111" t="str">
        <f>VLOOKUP(D181,'pomocna tabulka'!$B$2:$D$12,3,0)</f>
        <v>Program SK - ÚV SR</v>
      </c>
      <c r="F181" s="112" t="str">
        <f>+IFERROR(VLOOKUP(VALUE(MID($B181,11,1)),'pomocna tabulka'!$F$2:$H$7,2,FALSE),"")</f>
        <v>Priebežná platba</v>
      </c>
      <c r="G181" s="113" t="s">
        <v>19</v>
      </c>
      <c r="H181" s="108">
        <v>8196.01</v>
      </c>
      <c r="I181" s="113" t="s">
        <v>20</v>
      </c>
      <c r="J181" s="108">
        <v>1446.35</v>
      </c>
      <c r="K181" s="109">
        <f t="shared" si="7"/>
        <v>9642.36</v>
      </c>
      <c r="L181" s="110">
        <v>45377</v>
      </c>
    </row>
    <row r="182" spans="2:12" x14ac:dyDescent="0.25">
      <c r="B182" s="103" t="s">
        <v>369</v>
      </c>
      <c r="C182" s="138" t="s">
        <v>370</v>
      </c>
      <c r="D182" s="97" t="s">
        <v>16</v>
      </c>
      <c r="E182" s="111" t="str">
        <f>VLOOKUP(D182,'pomocna tabulka'!$B$2:$D$12,3,0)</f>
        <v>Program SK - ÚV SR</v>
      </c>
      <c r="F182" s="112" t="str">
        <f>+IFERROR(VLOOKUP(VALUE(MID($B182,11,1)),'pomocna tabulka'!$F$2:$H$7,2,FALSE),"")</f>
        <v>Zálohová platba</v>
      </c>
      <c r="G182" s="113" t="s">
        <v>19</v>
      </c>
      <c r="H182" s="108">
        <v>49300</v>
      </c>
      <c r="I182" s="113" t="s">
        <v>20</v>
      </c>
      <c r="J182" s="108">
        <v>8700</v>
      </c>
      <c r="K182" s="109">
        <f t="shared" si="7"/>
        <v>58000</v>
      </c>
      <c r="L182" s="110">
        <v>45378</v>
      </c>
    </row>
    <row r="183" spans="2:12" x14ac:dyDescent="0.25">
      <c r="B183" s="103" t="s">
        <v>371</v>
      </c>
      <c r="C183" s="138" t="s">
        <v>372</v>
      </c>
      <c r="D183" s="97" t="s">
        <v>16</v>
      </c>
      <c r="E183" s="111" t="str">
        <f>VLOOKUP(D183,'pomocna tabulka'!$B$2:$D$12,3,0)</f>
        <v>Program SK - ÚV SR</v>
      </c>
      <c r="F183" s="112" t="str">
        <f>+IFERROR(VLOOKUP(VALUE(MID($B183,11,1)),'pomocna tabulka'!$F$2:$H$7,2,FALSE),"")</f>
        <v>Priebežná platba</v>
      </c>
      <c r="G183" s="113" t="s">
        <v>19</v>
      </c>
      <c r="H183" s="108">
        <v>3131.51</v>
      </c>
      <c r="I183" s="113" t="s">
        <v>20</v>
      </c>
      <c r="J183" s="108">
        <v>552.62</v>
      </c>
      <c r="K183" s="109">
        <f t="shared" si="7"/>
        <v>3684.13</v>
      </c>
      <c r="L183" s="110">
        <v>45377</v>
      </c>
    </row>
    <row r="184" spans="2:12" x14ac:dyDescent="0.25">
      <c r="B184" s="103" t="s">
        <v>373</v>
      </c>
      <c r="C184" s="138" t="s">
        <v>374</v>
      </c>
      <c r="D184" s="97" t="s">
        <v>16</v>
      </c>
      <c r="E184" s="111" t="str">
        <f>VLOOKUP(D184,'pomocna tabulka'!$B$2:$D$12,3,0)</f>
        <v>Program SK - ÚV SR</v>
      </c>
      <c r="F184" s="112" t="str">
        <f>+IFERROR(VLOOKUP(VALUE(MID($B184,11,1)),'pomocna tabulka'!$F$2:$H$7,2,FALSE),"")</f>
        <v>Zálohová platba</v>
      </c>
      <c r="G184" s="113" t="s">
        <v>19</v>
      </c>
      <c r="H184" s="108">
        <v>87380</v>
      </c>
      <c r="I184" s="113" t="s">
        <v>20</v>
      </c>
      <c r="J184" s="108">
        <v>15420</v>
      </c>
      <c r="K184" s="109">
        <f t="shared" si="7"/>
        <v>102800</v>
      </c>
      <c r="L184" s="110">
        <v>45377</v>
      </c>
    </row>
    <row r="185" spans="2:12" x14ac:dyDescent="0.25">
      <c r="B185" s="103" t="s">
        <v>375</v>
      </c>
      <c r="C185" s="138" t="s">
        <v>376</v>
      </c>
      <c r="D185" s="97" t="s">
        <v>16</v>
      </c>
      <c r="E185" s="111" t="str">
        <f>VLOOKUP(D185,'pomocna tabulka'!$B$2:$D$12,3,0)</f>
        <v>Program SK - ÚV SR</v>
      </c>
      <c r="F185" s="112" t="str">
        <f>+IFERROR(VLOOKUP(VALUE(MID($B185,11,1)),'pomocna tabulka'!$F$2:$H$7,2,FALSE),"")</f>
        <v>Zálohová platba</v>
      </c>
      <c r="G185" s="113" t="s">
        <v>19</v>
      </c>
      <c r="H185" s="108">
        <v>17000</v>
      </c>
      <c r="I185" s="113" t="s">
        <v>20</v>
      </c>
      <c r="J185" s="108">
        <v>3000</v>
      </c>
      <c r="K185" s="109">
        <f t="shared" si="7"/>
        <v>20000</v>
      </c>
      <c r="L185" s="110">
        <v>45377</v>
      </c>
    </row>
    <row r="186" spans="2:12" x14ac:dyDescent="0.25">
      <c r="B186" s="103" t="s">
        <v>377</v>
      </c>
      <c r="C186" s="138" t="s">
        <v>378</v>
      </c>
      <c r="D186" s="97" t="s">
        <v>16</v>
      </c>
      <c r="E186" s="111" t="str">
        <f>VLOOKUP(D186,'pomocna tabulka'!$B$2:$D$12,3,0)</f>
        <v>Program SK - ÚV SR</v>
      </c>
      <c r="F186" s="112" t="str">
        <f>+IFERROR(VLOOKUP(VALUE(MID($B186,11,1)),'pomocna tabulka'!$F$2:$H$7,2,FALSE),"")</f>
        <v>Priebežná platba</v>
      </c>
      <c r="G186" s="113" t="s">
        <v>19</v>
      </c>
      <c r="H186" s="108">
        <v>6293.77</v>
      </c>
      <c r="I186" s="113" t="s">
        <v>20</v>
      </c>
      <c r="J186" s="108">
        <v>1110.6600000000001</v>
      </c>
      <c r="K186" s="109">
        <f t="shared" si="7"/>
        <v>7404.43</v>
      </c>
      <c r="L186" s="110">
        <v>45377</v>
      </c>
    </row>
    <row r="187" spans="2:12" x14ac:dyDescent="0.25">
      <c r="B187" s="103" t="s">
        <v>379</v>
      </c>
      <c r="C187" s="138" t="s">
        <v>380</v>
      </c>
      <c r="D187" s="97" t="s">
        <v>16</v>
      </c>
      <c r="E187" s="111" t="str">
        <f>VLOOKUP(D187,'pomocna tabulka'!$B$2:$D$12,3,0)</f>
        <v>Program SK - ÚV SR</v>
      </c>
      <c r="F187" s="112" t="str">
        <f>+IFERROR(VLOOKUP(VALUE(MID($B187,11,1)),'pomocna tabulka'!$F$2:$H$7,2,FALSE),"")</f>
        <v>Priebežná platba</v>
      </c>
      <c r="G187" s="113" t="s">
        <v>19</v>
      </c>
      <c r="H187" s="108">
        <v>8967.86</v>
      </c>
      <c r="I187" s="113" t="s">
        <v>20</v>
      </c>
      <c r="J187" s="108">
        <v>1582.56</v>
      </c>
      <c r="K187" s="109">
        <f t="shared" si="7"/>
        <v>10550.42</v>
      </c>
      <c r="L187" s="110">
        <v>45377</v>
      </c>
    </row>
    <row r="188" spans="2:12" x14ac:dyDescent="0.25">
      <c r="B188" s="103" t="s">
        <v>381</v>
      </c>
      <c r="C188" s="138" t="s">
        <v>382</v>
      </c>
      <c r="D188" s="97" t="s">
        <v>16</v>
      </c>
      <c r="E188" s="111" t="str">
        <f>VLOOKUP(D188,'pomocna tabulka'!$B$2:$D$12,3,0)</f>
        <v>Program SK - ÚV SR</v>
      </c>
      <c r="F188" s="112" t="str">
        <f>+IFERROR(VLOOKUP(VALUE(MID($B188,11,1)),'pomocna tabulka'!$F$2:$H$7,2,FALSE),"")</f>
        <v>Zálohová platba</v>
      </c>
      <c r="G188" s="113" t="s">
        <v>19</v>
      </c>
      <c r="H188" s="108">
        <v>167112.54999999999</v>
      </c>
      <c r="I188" s="113" t="s">
        <v>20</v>
      </c>
      <c r="J188" s="108">
        <v>29490.45</v>
      </c>
      <c r="K188" s="109">
        <f t="shared" si="7"/>
        <v>196603</v>
      </c>
      <c r="L188" s="110">
        <v>45378</v>
      </c>
    </row>
    <row r="189" spans="2:12" x14ac:dyDescent="0.25">
      <c r="B189" s="103" t="s">
        <v>383</v>
      </c>
      <c r="C189" s="138" t="s">
        <v>384</v>
      </c>
      <c r="D189" s="97" t="s">
        <v>16</v>
      </c>
      <c r="E189" s="111" t="str">
        <f>VLOOKUP(D189,'pomocna tabulka'!$B$2:$D$12,3,0)</f>
        <v>Program SK - ÚV SR</v>
      </c>
      <c r="F189" s="112" t="str">
        <f>+IFERROR(VLOOKUP(VALUE(MID($B189,11,1)),'pomocna tabulka'!$F$2:$H$7,2,FALSE),"")</f>
        <v>Priebežná platba</v>
      </c>
      <c r="G189" s="113" t="s">
        <v>19</v>
      </c>
      <c r="H189" s="108">
        <v>6714.5</v>
      </c>
      <c r="I189" s="113" t="s">
        <v>20</v>
      </c>
      <c r="J189" s="108">
        <v>1184.9100000000001</v>
      </c>
      <c r="K189" s="109">
        <f t="shared" si="7"/>
        <v>7899.41</v>
      </c>
      <c r="L189" s="110">
        <v>45377</v>
      </c>
    </row>
    <row r="190" spans="2:12" x14ac:dyDescent="0.25">
      <c r="B190" s="103" t="s">
        <v>385</v>
      </c>
      <c r="C190" s="138" t="s">
        <v>386</v>
      </c>
      <c r="D190" s="97" t="s">
        <v>16</v>
      </c>
      <c r="E190" s="111" t="str">
        <f>VLOOKUP(D190,'pomocna tabulka'!$B$2:$D$12,3,0)</f>
        <v>Program SK - ÚV SR</v>
      </c>
      <c r="F190" s="112" t="str">
        <f>+IFERROR(VLOOKUP(VALUE(MID($B190,11,1)),'pomocna tabulka'!$F$2:$H$7,2,FALSE),"")</f>
        <v>Priebežná platba</v>
      </c>
      <c r="G190" s="113" t="s">
        <v>19</v>
      </c>
      <c r="H190" s="108">
        <v>18672.96</v>
      </c>
      <c r="I190" s="113" t="s">
        <v>20</v>
      </c>
      <c r="J190" s="108">
        <v>3295.23</v>
      </c>
      <c r="K190" s="109">
        <f t="shared" si="7"/>
        <v>21968.19</v>
      </c>
      <c r="L190" s="110">
        <v>45378</v>
      </c>
    </row>
    <row r="191" spans="2:12" x14ac:dyDescent="0.25">
      <c r="B191" s="103" t="s">
        <v>387</v>
      </c>
      <c r="C191" s="138" t="s">
        <v>388</v>
      </c>
      <c r="D191" s="97" t="s">
        <v>16</v>
      </c>
      <c r="E191" s="111" t="str">
        <f>VLOOKUP(D191,'pomocna tabulka'!$B$2:$D$12,3,0)</f>
        <v>Program SK - ÚV SR</v>
      </c>
      <c r="F191" s="112" t="str">
        <f>+IFERROR(VLOOKUP(VALUE(MID($B191,11,1)),'pomocna tabulka'!$F$2:$H$7,2,FALSE),"")</f>
        <v>Zálohová platba</v>
      </c>
      <c r="G191" s="113" t="s">
        <v>19</v>
      </c>
      <c r="H191" s="108">
        <v>13887.73</v>
      </c>
      <c r="I191" s="113" t="s">
        <v>20</v>
      </c>
      <c r="J191" s="108">
        <v>2450.77</v>
      </c>
      <c r="K191" s="109">
        <f t="shared" si="7"/>
        <v>16338.5</v>
      </c>
      <c r="L191" s="110">
        <v>45378</v>
      </c>
    </row>
    <row r="192" spans="2:12" x14ac:dyDescent="0.25">
      <c r="B192" s="103" t="s">
        <v>389</v>
      </c>
      <c r="C192" s="138" t="s">
        <v>390</v>
      </c>
      <c r="D192" s="97" t="s">
        <v>16</v>
      </c>
      <c r="E192" s="111" t="str">
        <f>VLOOKUP(D192,'pomocna tabulka'!$B$2:$D$12,3,0)</f>
        <v>Program SK - ÚV SR</v>
      </c>
      <c r="F192" s="112" t="str">
        <f>+IFERROR(VLOOKUP(VALUE(MID($B192,11,1)),'pomocna tabulka'!$F$2:$H$7,2,FALSE),"")</f>
        <v>Priebežná platba</v>
      </c>
      <c r="G192" s="113" t="s">
        <v>19</v>
      </c>
      <c r="H192" s="108">
        <v>8967.86</v>
      </c>
      <c r="I192" s="113" t="s">
        <v>20</v>
      </c>
      <c r="J192" s="108">
        <v>1582.56</v>
      </c>
      <c r="K192" s="109">
        <f t="shared" si="7"/>
        <v>10550.42</v>
      </c>
      <c r="L192" s="110">
        <v>45379</v>
      </c>
    </row>
    <row r="193" spans="2:14" x14ac:dyDescent="0.25">
      <c r="B193" s="103" t="s">
        <v>391</v>
      </c>
      <c r="C193" s="138" t="s">
        <v>392</v>
      </c>
      <c r="D193" s="97" t="s">
        <v>16</v>
      </c>
      <c r="E193" s="111" t="str">
        <f>VLOOKUP(D193,'pomocna tabulka'!$B$2:$D$12,3,0)</f>
        <v>Program SK - ÚV SR</v>
      </c>
      <c r="F193" s="112" t="str">
        <f>+IFERROR(VLOOKUP(VALUE(MID($B193,11,1)),'pomocna tabulka'!$F$2:$H$7,2,FALSE),"")</f>
        <v>Zálohová platba</v>
      </c>
      <c r="G193" s="113" t="s">
        <v>19</v>
      </c>
      <c r="H193" s="108">
        <v>49933.14</v>
      </c>
      <c r="I193" s="113" t="s">
        <v>20</v>
      </c>
      <c r="J193" s="108">
        <v>8811.73</v>
      </c>
      <c r="K193" s="109">
        <f t="shared" si="7"/>
        <v>58744.869999999995</v>
      </c>
      <c r="L193" s="110">
        <v>45379</v>
      </c>
    </row>
    <row r="194" spans="2:14" x14ac:dyDescent="0.25">
      <c r="B194" s="103" t="s">
        <v>393</v>
      </c>
      <c r="C194" s="138" t="s">
        <v>394</v>
      </c>
      <c r="D194" s="97" t="s">
        <v>16</v>
      </c>
      <c r="E194" s="111" t="str">
        <f>VLOOKUP(D194,'pomocna tabulka'!$B$2:$D$12,3,0)</f>
        <v>Program SK - ÚV SR</v>
      </c>
      <c r="F194" s="112" t="str">
        <f>+IFERROR(VLOOKUP(VALUE(MID($B194,11,1)),'pomocna tabulka'!$F$2:$H$7,2,FALSE),"")</f>
        <v>Zálohová platba</v>
      </c>
      <c r="G194" s="113" t="s">
        <v>19</v>
      </c>
      <c r="H194" s="108">
        <v>27040.3</v>
      </c>
      <c r="I194" s="113" t="s">
        <v>20</v>
      </c>
      <c r="J194" s="108">
        <v>4771.82</v>
      </c>
      <c r="K194" s="109">
        <f t="shared" si="7"/>
        <v>31812.12</v>
      </c>
      <c r="L194" s="110">
        <v>45379</v>
      </c>
    </row>
    <row r="195" spans="2:14" x14ac:dyDescent="0.25">
      <c r="B195" s="103" t="s">
        <v>395</v>
      </c>
      <c r="C195" s="138" t="s">
        <v>396</v>
      </c>
      <c r="D195" s="97" t="s">
        <v>16</v>
      </c>
      <c r="E195" s="111" t="str">
        <f>VLOOKUP(D195,'pomocna tabulka'!$B$2:$D$12,3,0)</f>
        <v>Program SK - ÚV SR</v>
      </c>
      <c r="F195" s="112" t="str">
        <f>+IFERROR(VLOOKUP(VALUE(MID($B195,11,1)),'pomocna tabulka'!$F$2:$H$7,2,FALSE),"")</f>
        <v>Zálohová platba</v>
      </c>
      <c r="G195" s="113" t="s">
        <v>19</v>
      </c>
      <c r="H195" s="108">
        <v>55703.9</v>
      </c>
      <c r="I195" s="113" t="s">
        <v>20</v>
      </c>
      <c r="J195" s="108">
        <v>9830.1</v>
      </c>
      <c r="K195" s="109">
        <f t="shared" si="7"/>
        <v>65534</v>
      </c>
      <c r="L195" s="110">
        <v>45379</v>
      </c>
    </row>
    <row r="196" spans="2:14" x14ac:dyDescent="0.25">
      <c r="B196" s="103" t="s">
        <v>397</v>
      </c>
      <c r="C196" s="138" t="s">
        <v>378</v>
      </c>
      <c r="D196" s="97" t="s">
        <v>16</v>
      </c>
      <c r="E196" s="111" t="str">
        <f>VLOOKUP(D196,'pomocna tabulka'!$B$2:$D$12,3,0)</f>
        <v>Program SK - ÚV SR</v>
      </c>
      <c r="F196" s="112" t="str">
        <f>+IFERROR(VLOOKUP(VALUE(MID($B196,11,1)),'pomocna tabulka'!$F$2:$H$7,2,FALSE),"")</f>
        <v>Priebežná platba</v>
      </c>
      <c r="G196" s="113" t="s">
        <v>19</v>
      </c>
      <c r="H196" s="108">
        <v>6062.55</v>
      </c>
      <c r="I196" s="113" t="s">
        <v>20</v>
      </c>
      <c r="J196" s="108">
        <v>1069.8599999999999</v>
      </c>
      <c r="K196" s="109">
        <f t="shared" si="7"/>
        <v>7132.41</v>
      </c>
      <c r="L196" s="110">
        <v>45379</v>
      </c>
    </row>
    <row r="197" spans="2:14" x14ac:dyDescent="0.25">
      <c r="B197" s="128" t="s">
        <v>398</v>
      </c>
      <c r="C197" s="138" t="s">
        <v>399</v>
      </c>
      <c r="D197" s="97" t="s">
        <v>16</v>
      </c>
      <c r="E197" s="111" t="str">
        <f>VLOOKUP(D197,'pomocna tabulka'!$B$2:$D$12,3,0)</f>
        <v>Program SK - ÚV SR</v>
      </c>
      <c r="F197" s="112" t="str">
        <f>+IFERROR(VLOOKUP(VALUE(MID($B197,11,1)),'pomocna tabulka'!$F$2:$H$7,2,FALSE),"")</f>
        <v>Priebežná platba</v>
      </c>
      <c r="G197" s="113" t="s">
        <v>19</v>
      </c>
      <c r="H197" s="108">
        <v>17032.78</v>
      </c>
      <c r="I197" s="113" t="s">
        <v>20</v>
      </c>
      <c r="J197" s="108">
        <v>3005.78</v>
      </c>
      <c r="K197" s="109">
        <f t="shared" si="7"/>
        <v>20038.559999999998</v>
      </c>
      <c r="L197" s="110">
        <v>45379</v>
      </c>
    </row>
    <row r="198" spans="2:14" x14ac:dyDescent="0.25">
      <c r="B198" s="103" t="s">
        <v>400</v>
      </c>
      <c r="C198" s="138" t="s">
        <v>401</v>
      </c>
      <c r="D198" s="97" t="s">
        <v>16</v>
      </c>
      <c r="E198" s="111" t="str">
        <f>VLOOKUP(D198,'pomocna tabulka'!$B$2:$D$12,3,0)</f>
        <v>Program SK - ÚV SR</v>
      </c>
      <c r="F198" s="112" t="str">
        <f>+IFERROR(VLOOKUP(VALUE(MID($B198,11,1)),'pomocna tabulka'!$F$2:$H$7,2,FALSE),"")</f>
        <v>Zálohová platba</v>
      </c>
      <c r="G198" s="113" t="s">
        <v>19</v>
      </c>
      <c r="H198" s="108">
        <v>55703.9</v>
      </c>
      <c r="I198" s="113" t="s">
        <v>20</v>
      </c>
      <c r="J198" s="108">
        <v>9830.1</v>
      </c>
      <c r="K198" s="109">
        <f t="shared" si="7"/>
        <v>65534</v>
      </c>
      <c r="L198" s="110">
        <v>45378</v>
      </c>
    </row>
    <row r="199" spans="2:14" x14ac:dyDescent="0.25">
      <c r="B199" s="103" t="s">
        <v>402</v>
      </c>
      <c r="C199" s="138" t="s">
        <v>403</v>
      </c>
      <c r="D199" s="97" t="s">
        <v>16</v>
      </c>
      <c r="E199" s="111" t="str">
        <f>VLOOKUP(D199,'pomocna tabulka'!$B$2:$D$12,3,0)</f>
        <v>Program SK - ÚV SR</v>
      </c>
      <c r="F199" s="112" t="str">
        <f>+IFERROR(VLOOKUP(VALUE(MID($B199,11,1)),'pomocna tabulka'!$F$2:$H$7,2,FALSE),"")</f>
        <v>Priebežná platba</v>
      </c>
      <c r="G199" s="113" t="s">
        <v>19</v>
      </c>
      <c r="H199" s="108">
        <v>8350.7099999999991</v>
      </c>
      <c r="I199" s="113" t="s">
        <v>20</v>
      </c>
      <c r="J199" s="108">
        <v>1473.65</v>
      </c>
      <c r="K199" s="109">
        <f t="shared" si="7"/>
        <v>9824.3599999999988</v>
      </c>
      <c r="L199" s="110">
        <v>45378</v>
      </c>
    </row>
    <row r="200" spans="2:14" x14ac:dyDescent="0.25">
      <c r="B200" s="103" t="s">
        <v>404</v>
      </c>
      <c r="C200" s="138" t="s">
        <v>405</v>
      </c>
      <c r="D200" s="97" t="s">
        <v>16</v>
      </c>
      <c r="E200" s="111" t="str">
        <f>VLOOKUP(D200,'pomocna tabulka'!$B$2:$D$12,3,0)</f>
        <v>Program SK - ÚV SR</v>
      </c>
      <c r="F200" s="112" t="str">
        <f>+IFERROR(VLOOKUP(VALUE(MID($B200,11,1)),'pomocna tabulka'!$F$2:$H$7,2,FALSE),"")</f>
        <v>Priebežná platba</v>
      </c>
      <c r="G200" s="113" t="s">
        <v>19</v>
      </c>
      <c r="H200" s="108">
        <v>4506.72</v>
      </c>
      <c r="I200" s="113" t="s">
        <v>20</v>
      </c>
      <c r="J200" s="108">
        <v>795.3</v>
      </c>
      <c r="K200" s="109">
        <f t="shared" si="7"/>
        <v>5302.02</v>
      </c>
      <c r="L200" s="110">
        <v>45378</v>
      </c>
    </row>
    <row r="201" spans="2:14" x14ac:dyDescent="0.25">
      <c r="B201" s="103" t="s">
        <v>406</v>
      </c>
      <c r="C201" s="138" t="s">
        <v>407</v>
      </c>
      <c r="D201" s="97" t="s">
        <v>16</v>
      </c>
      <c r="E201" s="111" t="str">
        <f>VLOOKUP(D201,'pomocna tabulka'!$B$2:$D$12,3,0)</f>
        <v>Program SK - ÚV SR</v>
      </c>
      <c r="F201" s="112" t="str">
        <f>+IFERROR(VLOOKUP(VALUE(MID($B201,11,1)),'pomocna tabulka'!$F$2:$H$7,2,FALSE),"")</f>
        <v>Priebežná platba</v>
      </c>
      <c r="G201" s="113" t="s">
        <v>19</v>
      </c>
      <c r="H201" s="108">
        <v>12526.06</v>
      </c>
      <c r="I201" s="113" t="s">
        <v>20</v>
      </c>
      <c r="J201" s="108">
        <v>2210.48</v>
      </c>
      <c r="K201" s="109">
        <f t="shared" ref="K201:K264" si="8">H201+J201</f>
        <v>14736.539999999999</v>
      </c>
      <c r="L201" s="110">
        <v>45379</v>
      </c>
    </row>
    <row r="202" spans="2:14" x14ac:dyDescent="0.25">
      <c r="B202" s="103" t="s">
        <v>408</v>
      </c>
      <c r="C202" s="138" t="s">
        <v>409</v>
      </c>
      <c r="D202" s="97" t="s">
        <v>16</v>
      </c>
      <c r="E202" s="111" t="str">
        <f>VLOOKUP(D202,'pomocna tabulka'!$B$2:$D$12,3,0)</f>
        <v>Program SK - ÚV SR</v>
      </c>
      <c r="F202" s="112" t="str">
        <f>+IFERROR(VLOOKUP(VALUE(MID($B202,11,1)),'pomocna tabulka'!$F$2:$H$7,2,FALSE),"")</f>
        <v>Zálohová platba</v>
      </c>
      <c r="G202" s="113" t="s">
        <v>19</v>
      </c>
      <c r="H202" s="108">
        <v>25500</v>
      </c>
      <c r="I202" s="113" t="s">
        <v>20</v>
      </c>
      <c r="J202" s="108">
        <v>4500</v>
      </c>
      <c r="K202" s="109">
        <f t="shared" si="8"/>
        <v>30000</v>
      </c>
      <c r="L202" s="110">
        <v>45379</v>
      </c>
    </row>
    <row r="203" spans="2:14" x14ac:dyDescent="0.25">
      <c r="B203" s="103" t="s">
        <v>410</v>
      </c>
      <c r="C203" s="138" t="s">
        <v>411</v>
      </c>
      <c r="D203" s="97" t="s">
        <v>16</v>
      </c>
      <c r="E203" s="111" t="str">
        <f>VLOOKUP(D203,'pomocna tabulka'!$B$2:$D$12,3,0)</f>
        <v>Program SK - ÚV SR</v>
      </c>
      <c r="F203" s="112" t="str">
        <f>+IFERROR(VLOOKUP(VALUE(MID($B203,11,1)),'pomocna tabulka'!$F$2:$H$7,2,FALSE),"")</f>
        <v>Zálohová platba</v>
      </c>
      <c r="G203" s="113" t="s">
        <v>19</v>
      </c>
      <c r="H203" s="108">
        <v>55703.9</v>
      </c>
      <c r="I203" s="113" t="s">
        <v>20</v>
      </c>
      <c r="J203" s="108">
        <v>9830.1</v>
      </c>
      <c r="K203" s="109">
        <f t="shared" si="8"/>
        <v>65534</v>
      </c>
      <c r="L203" s="110">
        <v>45379</v>
      </c>
    </row>
    <row r="204" spans="2:14" x14ac:dyDescent="0.25">
      <c r="B204" s="103" t="s">
        <v>412</v>
      </c>
      <c r="C204" s="138" t="s">
        <v>413</v>
      </c>
      <c r="D204" s="97" t="s">
        <v>16</v>
      </c>
      <c r="E204" s="111" t="str">
        <f>VLOOKUP(D204,'pomocna tabulka'!$B$2:$D$12,3,0)</f>
        <v>Program SK - ÚV SR</v>
      </c>
      <c r="F204" s="112" t="str">
        <f>+IFERROR(VLOOKUP(VALUE(MID($B204,11,1)),'pomocna tabulka'!$F$2:$H$7,2,FALSE),"")</f>
        <v>Zálohová platba</v>
      </c>
      <c r="G204" s="113" t="s">
        <v>19</v>
      </c>
      <c r="H204" s="108">
        <v>141695</v>
      </c>
      <c r="I204" s="113" t="s">
        <v>20</v>
      </c>
      <c r="J204" s="108">
        <v>25005</v>
      </c>
      <c r="K204" s="109">
        <f t="shared" si="8"/>
        <v>166700</v>
      </c>
      <c r="L204" s="110">
        <v>45379</v>
      </c>
    </row>
    <row r="205" spans="2:14" x14ac:dyDescent="0.25">
      <c r="B205" s="103" t="s">
        <v>414</v>
      </c>
      <c r="C205" s="138" t="s">
        <v>415</v>
      </c>
      <c r="D205" s="97" t="s">
        <v>16</v>
      </c>
      <c r="E205" s="111" t="str">
        <f>VLOOKUP(D205,'pomocna tabulka'!$B$2:$D$12,3,0)</f>
        <v>Program SK - ÚV SR</v>
      </c>
      <c r="F205" s="112" t="str">
        <f>+IFERROR(VLOOKUP(VALUE(MID($B205,11,1)),'pomocna tabulka'!$F$2:$H$7,2,FALSE),"")</f>
        <v>Zálohová platba</v>
      </c>
      <c r="G205" s="113" t="s">
        <v>19</v>
      </c>
      <c r="H205" s="108">
        <v>111408.65</v>
      </c>
      <c r="I205" s="113" t="s">
        <v>20</v>
      </c>
      <c r="J205" s="108">
        <v>19660.349999999999</v>
      </c>
      <c r="K205" s="109">
        <f t="shared" si="8"/>
        <v>131069</v>
      </c>
      <c r="L205" s="110">
        <v>45379</v>
      </c>
    </row>
    <row r="206" spans="2:14" x14ac:dyDescent="0.25">
      <c r="B206" s="103" t="s">
        <v>416</v>
      </c>
      <c r="C206" s="138" t="s">
        <v>417</v>
      </c>
      <c r="D206" s="97" t="s">
        <v>16</v>
      </c>
      <c r="E206" s="111" t="str">
        <f>VLOOKUP(D206,'pomocna tabulka'!$B$2:$D$12,3,0)</f>
        <v>Program SK - ÚV SR</v>
      </c>
      <c r="F206" s="112" t="str">
        <f>+IFERROR(VLOOKUP(VALUE(MID($B206,11,1)),'pomocna tabulka'!$F$2:$H$7,2,FALSE),"")</f>
        <v>Zálohová platba</v>
      </c>
      <c r="G206" s="113" t="s">
        <v>19</v>
      </c>
      <c r="H206" s="108">
        <v>25500</v>
      </c>
      <c r="I206" s="113" t="s">
        <v>20</v>
      </c>
      <c r="J206" s="108">
        <v>4500</v>
      </c>
      <c r="K206" s="109">
        <f t="shared" si="8"/>
        <v>30000</v>
      </c>
      <c r="L206" s="110">
        <v>45379</v>
      </c>
      <c r="N206" s="34"/>
    </row>
    <row r="207" spans="2:14" x14ac:dyDescent="0.25">
      <c r="B207" s="103" t="s">
        <v>418</v>
      </c>
      <c r="C207" s="138" t="s">
        <v>356</v>
      </c>
      <c r="D207" s="97" t="s">
        <v>16</v>
      </c>
      <c r="E207" s="111" t="str">
        <f>VLOOKUP(D207,'pomocna tabulka'!$B$2:$D$12,3,0)</f>
        <v>Program SK - ÚV SR</v>
      </c>
      <c r="F207" s="112" t="str">
        <f>+IFERROR(VLOOKUP(VALUE(MID($B207,11,1)),'pomocna tabulka'!$F$2:$H$7,2,FALSE),"")</f>
        <v>Priebežná platba</v>
      </c>
      <c r="G207" s="113" t="s">
        <v>19</v>
      </c>
      <c r="H207" s="108">
        <v>20876.77</v>
      </c>
      <c r="I207" s="113" t="s">
        <v>20</v>
      </c>
      <c r="J207" s="108">
        <v>3684.13</v>
      </c>
      <c r="K207" s="109">
        <f t="shared" si="8"/>
        <v>24560.9</v>
      </c>
      <c r="L207" s="110">
        <v>45379</v>
      </c>
    </row>
    <row r="208" spans="2:14" x14ac:dyDescent="0.25">
      <c r="B208" s="103" t="s">
        <v>419</v>
      </c>
      <c r="C208" s="138" t="s">
        <v>356</v>
      </c>
      <c r="D208" s="97" t="s">
        <v>16</v>
      </c>
      <c r="E208" s="111" t="str">
        <f>VLOOKUP(D208,'pomocna tabulka'!$B$2:$D$12,3,0)</f>
        <v>Program SK - ÚV SR</v>
      </c>
      <c r="F208" s="112" t="str">
        <f>+IFERROR(VLOOKUP(VALUE(MID($B208,11,1)),'pomocna tabulka'!$F$2:$H$7,2,FALSE),"")</f>
        <v>Priebežná platba</v>
      </c>
      <c r="G208" s="113" t="s">
        <v>19</v>
      </c>
      <c r="H208" s="108">
        <v>3888.21</v>
      </c>
      <c r="I208" s="113" t="s">
        <v>20</v>
      </c>
      <c r="J208" s="108">
        <v>686.15</v>
      </c>
      <c r="K208" s="109">
        <f t="shared" si="8"/>
        <v>4574.3599999999997</v>
      </c>
      <c r="L208" s="110">
        <v>45379</v>
      </c>
    </row>
    <row r="209" spans="2:12" x14ac:dyDescent="0.25">
      <c r="B209" s="103" t="s">
        <v>420</v>
      </c>
      <c r="C209" s="138" t="s">
        <v>60</v>
      </c>
      <c r="D209" s="97" t="s">
        <v>16</v>
      </c>
      <c r="E209" s="111" t="str">
        <f>VLOOKUP(D209,'pomocna tabulka'!$B$2:$D$12,3,0)</f>
        <v>Program SK - ÚV SR</v>
      </c>
      <c r="F209" s="112" t="str">
        <f>+IFERROR(VLOOKUP(VALUE(MID($B209,11,1)),'pomocna tabulka'!$F$2:$H$7,2,FALSE),"")</f>
        <v>Priebežná platba</v>
      </c>
      <c r="G209" s="113" t="s">
        <v>19</v>
      </c>
      <c r="H209" s="108">
        <v>4506.72</v>
      </c>
      <c r="I209" s="113" t="s">
        <v>20</v>
      </c>
      <c r="J209" s="108">
        <v>795.3</v>
      </c>
      <c r="K209" s="109">
        <f t="shared" si="8"/>
        <v>5302.02</v>
      </c>
      <c r="L209" s="110">
        <v>45379</v>
      </c>
    </row>
    <row r="210" spans="2:12" hidden="1" x14ac:dyDescent="0.25">
      <c r="B210" s="103"/>
      <c r="C210" s="138"/>
      <c r="D210" s="103"/>
      <c r="E210" s="111" t="e">
        <f>VLOOKUP(D210,'pomocna tabulka'!$B$2:$D$12,3,0)</f>
        <v>#N/A</v>
      </c>
      <c r="F210" s="112" t="str">
        <f>+IFERROR(VLOOKUP(VALUE(MID($B210,11,1)),'pomocna tabulka'!$F$2:$H$7,2,FALSE),"")</f>
        <v/>
      </c>
      <c r="G210" s="113"/>
      <c r="H210" s="108"/>
      <c r="I210" s="113"/>
      <c r="J210" s="108"/>
      <c r="K210" s="109">
        <f t="shared" si="8"/>
        <v>0</v>
      </c>
      <c r="L210" s="103"/>
    </row>
    <row r="211" spans="2:12" hidden="1" x14ac:dyDescent="0.25">
      <c r="B211" s="103"/>
      <c r="C211" s="103"/>
      <c r="D211" s="103"/>
      <c r="E211" s="111" t="e">
        <f>VLOOKUP(D211,'pomocna tabulka'!$B$2:$D$12,3,0)</f>
        <v>#N/A</v>
      </c>
      <c r="F211" s="112" t="str">
        <f>+IFERROR(VLOOKUP(VALUE(MID($B211,11,1)),'pomocna tabulka'!$F$2:$H$7,2,FALSE),"")</f>
        <v/>
      </c>
      <c r="G211" s="113"/>
      <c r="H211" s="108"/>
      <c r="I211" s="113"/>
      <c r="J211" s="108"/>
      <c r="K211" s="109">
        <f t="shared" si="8"/>
        <v>0</v>
      </c>
      <c r="L211" s="103"/>
    </row>
    <row r="212" spans="2:12" hidden="1" x14ac:dyDescent="0.25">
      <c r="B212" s="103"/>
      <c r="C212" s="103"/>
      <c r="D212" s="103"/>
      <c r="E212" s="111" t="e">
        <f>VLOOKUP(D212,'pomocna tabulka'!$B$2:$D$12,3,0)</f>
        <v>#N/A</v>
      </c>
      <c r="F212" s="112" t="str">
        <f>+IFERROR(VLOOKUP(VALUE(MID($B212,11,1)),'pomocna tabulka'!$F$2:$H$7,2,FALSE),"")</f>
        <v/>
      </c>
      <c r="G212" s="113"/>
      <c r="H212" s="108"/>
      <c r="I212" s="113"/>
      <c r="J212" s="108"/>
      <c r="K212" s="109">
        <f t="shared" si="8"/>
        <v>0</v>
      </c>
      <c r="L212" s="103"/>
    </row>
    <row r="213" spans="2:12" hidden="1" x14ac:dyDescent="0.25">
      <c r="B213" s="103"/>
      <c r="C213" s="103"/>
      <c r="D213" s="103"/>
      <c r="E213" s="111" t="e">
        <f>VLOOKUP(D213,'pomocna tabulka'!$B$2:$D$12,3,0)</f>
        <v>#N/A</v>
      </c>
      <c r="F213" s="112" t="str">
        <f>+IFERROR(VLOOKUP(VALUE(MID($B213,11,1)),'pomocna tabulka'!$F$2:$H$7,2,FALSE),"")</f>
        <v/>
      </c>
      <c r="G213" s="113"/>
      <c r="H213" s="108"/>
      <c r="I213" s="113"/>
      <c r="J213" s="108"/>
      <c r="K213" s="109">
        <f t="shared" si="8"/>
        <v>0</v>
      </c>
      <c r="L213" s="103"/>
    </row>
    <row r="214" spans="2:12" hidden="1" x14ac:dyDescent="0.25">
      <c r="B214" s="103"/>
      <c r="C214" s="103"/>
      <c r="D214" s="103"/>
      <c r="E214" s="111" t="e">
        <f>VLOOKUP(D214,'pomocna tabulka'!$B$2:$D$12,3,0)</f>
        <v>#N/A</v>
      </c>
      <c r="F214" s="112" t="str">
        <f>+IFERROR(VLOOKUP(VALUE(MID($B214,11,1)),'pomocna tabulka'!$F$2:$H$7,2,FALSE),"")</f>
        <v/>
      </c>
      <c r="G214" s="113"/>
      <c r="H214" s="108"/>
      <c r="I214" s="113"/>
      <c r="J214" s="108"/>
      <c r="K214" s="109">
        <f t="shared" si="8"/>
        <v>0</v>
      </c>
      <c r="L214" s="103"/>
    </row>
    <row r="215" spans="2:12" hidden="1" x14ac:dyDescent="0.25">
      <c r="B215" s="103"/>
      <c r="C215" s="103"/>
      <c r="D215" s="103"/>
      <c r="E215" s="111" t="e">
        <f>VLOOKUP(D215,'pomocna tabulka'!$B$2:$D$12,3,0)</f>
        <v>#N/A</v>
      </c>
      <c r="F215" s="112" t="str">
        <f>+IFERROR(VLOOKUP(VALUE(MID($B215,11,1)),'pomocna tabulka'!$F$2:$H$7,2,FALSE),"")</f>
        <v/>
      </c>
      <c r="G215" s="113"/>
      <c r="H215" s="108"/>
      <c r="I215" s="113"/>
      <c r="J215" s="108"/>
      <c r="K215" s="109">
        <f t="shared" si="8"/>
        <v>0</v>
      </c>
      <c r="L215" s="103"/>
    </row>
    <row r="216" spans="2:12" hidden="1" x14ac:dyDescent="0.25">
      <c r="B216" s="103"/>
      <c r="C216" s="103"/>
      <c r="D216" s="103"/>
      <c r="E216" s="111" t="e">
        <f>VLOOKUP(D216,'pomocna tabulka'!$B$2:$D$12,3,0)</f>
        <v>#N/A</v>
      </c>
      <c r="F216" s="112" t="str">
        <f>+IFERROR(VLOOKUP(VALUE(MID($B216,11,1)),'pomocna tabulka'!$F$2:$H$7,2,FALSE),"")</f>
        <v/>
      </c>
      <c r="G216" s="113"/>
      <c r="H216" s="108"/>
      <c r="I216" s="113"/>
      <c r="J216" s="108"/>
      <c r="K216" s="109">
        <f t="shared" si="8"/>
        <v>0</v>
      </c>
      <c r="L216" s="103"/>
    </row>
    <row r="217" spans="2:12" hidden="1" x14ac:dyDescent="0.25">
      <c r="B217" s="103"/>
      <c r="C217" s="103"/>
      <c r="D217" s="103"/>
      <c r="E217" s="111" t="e">
        <f>VLOOKUP(D217,'pomocna tabulka'!$B$2:$D$12,3,0)</f>
        <v>#N/A</v>
      </c>
      <c r="F217" s="112" t="str">
        <f>+IFERROR(VLOOKUP(VALUE(MID($B217,11,1)),'pomocna tabulka'!$F$2:$H$7,2,FALSE),"")</f>
        <v/>
      </c>
      <c r="G217" s="113"/>
      <c r="H217" s="108"/>
      <c r="I217" s="113"/>
      <c r="J217" s="108"/>
      <c r="K217" s="109">
        <f t="shared" si="8"/>
        <v>0</v>
      </c>
      <c r="L217" s="103"/>
    </row>
    <row r="218" spans="2:12" hidden="1" x14ac:dyDescent="0.25">
      <c r="B218" s="103"/>
      <c r="C218" s="103"/>
      <c r="D218" s="103"/>
      <c r="E218" s="111" t="e">
        <f>VLOOKUP(D218,'pomocna tabulka'!$B$2:$D$12,3,0)</f>
        <v>#N/A</v>
      </c>
      <c r="F218" s="112" t="str">
        <f>+IFERROR(VLOOKUP(VALUE(MID($B218,11,1)),'pomocna tabulka'!$F$2:$H$7,2,FALSE),"")</f>
        <v/>
      </c>
      <c r="G218" s="113"/>
      <c r="H218" s="108"/>
      <c r="I218" s="113"/>
      <c r="J218" s="108"/>
      <c r="K218" s="109">
        <f t="shared" si="8"/>
        <v>0</v>
      </c>
      <c r="L218" s="103"/>
    </row>
    <row r="219" spans="2:12" hidden="1" x14ac:dyDescent="0.25">
      <c r="B219" s="103"/>
      <c r="C219" s="103"/>
      <c r="D219" s="103"/>
      <c r="E219" s="111" t="e">
        <f>VLOOKUP(D219,'pomocna tabulka'!$B$2:$D$12,3,0)</f>
        <v>#N/A</v>
      </c>
      <c r="F219" s="112" t="str">
        <f>+IFERROR(VLOOKUP(VALUE(MID($B219,11,1)),'pomocna tabulka'!$F$2:$H$7,2,FALSE),"")</f>
        <v/>
      </c>
      <c r="G219" s="113"/>
      <c r="H219" s="108"/>
      <c r="I219" s="113"/>
      <c r="J219" s="108"/>
      <c r="K219" s="109">
        <f t="shared" si="8"/>
        <v>0</v>
      </c>
      <c r="L219" s="103"/>
    </row>
    <row r="220" spans="2:12" hidden="1" x14ac:dyDescent="0.25">
      <c r="B220" s="103"/>
      <c r="C220" s="103"/>
      <c r="D220" s="103"/>
      <c r="E220" s="111" t="e">
        <f>VLOOKUP(D220,'pomocna tabulka'!$B$2:$D$12,3,0)</f>
        <v>#N/A</v>
      </c>
      <c r="F220" s="112" t="str">
        <f>+IFERROR(VLOOKUP(VALUE(MID($B220,11,1)),'pomocna tabulka'!$F$2:$H$7,2,FALSE),"")</f>
        <v/>
      </c>
      <c r="G220" s="113"/>
      <c r="H220" s="108"/>
      <c r="I220" s="113"/>
      <c r="J220" s="108"/>
      <c r="K220" s="109">
        <f t="shared" si="8"/>
        <v>0</v>
      </c>
      <c r="L220" s="103"/>
    </row>
    <row r="221" spans="2:12" hidden="1" x14ac:dyDescent="0.25">
      <c r="B221" s="103"/>
      <c r="C221" s="103"/>
      <c r="D221" s="103"/>
      <c r="E221" s="111" t="e">
        <f>VLOOKUP(D221,'pomocna tabulka'!$B$2:$D$12,3,0)</f>
        <v>#N/A</v>
      </c>
      <c r="F221" s="112" t="str">
        <f>+IFERROR(VLOOKUP(VALUE(MID($B221,11,1)),'pomocna tabulka'!$F$2:$H$7,2,FALSE),"")</f>
        <v/>
      </c>
      <c r="G221" s="113"/>
      <c r="H221" s="108"/>
      <c r="I221" s="113"/>
      <c r="J221" s="108"/>
      <c r="K221" s="109">
        <f t="shared" si="8"/>
        <v>0</v>
      </c>
      <c r="L221" s="103"/>
    </row>
    <row r="222" spans="2:12" hidden="1" x14ac:dyDescent="0.25">
      <c r="B222" s="103"/>
      <c r="C222" s="103"/>
      <c r="D222" s="103"/>
      <c r="E222" s="111" t="e">
        <f>VLOOKUP(D222,'pomocna tabulka'!$B$2:$D$12,3,0)</f>
        <v>#N/A</v>
      </c>
      <c r="F222" s="112" t="str">
        <f>+IFERROR(VLOOKUP(VALUE(MID($B222,11,1)),'pomocna tabulka'!$F$2:$H$7,2,FALSE),"")</f>
        <v/>
      </c>
      <c r="G222" s="113"/>
      <c r="H222" s="108"/>
      <c r="I222" s="113"/>
      <c r="J222" s="108"/>
      <c r="K222" s="109">
        <f t="shared" si="8"/>
        <v>0</v>
      </c>
      <c r="L222" s="103"/>
    </row>
    <row r="223" spans="2:12" hidden="1" x14ac:dyDescent="0.25">
      <c r="B223" s="103"/>
      <c r="C223" s="103"/>
      <c r="D223" s="103"/>
      <c r="E223" s="111" t="e">
        <f>VLOOKUP(D223,'pomocna tabulka'!$B$2:$D$12,3,0)</f>
        <v>#N/A</v>
      </c>
      <c r="F223" s="112" t="str">
        <f>+IFERROR(VLOOKUP(VALUE(MID($B223,11,1)),'pomocna tabulka'!$F$2:$H$7,2,FALSE),"")</f>
        <v/>
      </c>
      <c r="G223" s="113"/>
      <c r="H223" s="108"/>
      <c r="I223" s="113"/>
      <c r="J223" s="108"/>
      <c r="K223" s="109">
        <f t="shared" si="8"/>
        <v>0</v>
      </c>
      <c r="L223" s="103"/>
    </row>
    <row r="224" spans="2:12" hidden="1" x14ac:dyDescent="0.25">
      <c r="B224" s="103"/>
      <c r="C224" s="103"/>
      <c r="D224" s="103"/>
      <c r="E224" s="111" t="e">
        <f>VLOOKUP(D224,'pomocna tabulka'!$B$2:$D$12,3,0)</f>
        <v>#N/A</v>
      </c>
      <c r="F224" s="112" t="str">
        <f>+IFERROR(VLOOKUP(VALUE(MID($B224,11,1)),'pomocna tabulka'!$F$2:$H$7,2,FALSE),"")</f>
        <v/>
      </c>
      <c r="G224" s="113"/>
      <c r="H224" s="108"/>
      <c r="I224" s="113"/>
      <c r="J224" s="108"/>
      <c r="K224" s="109">
        <f t="shared" si="8"/>
        <v>0</v>
      </c>
      <c r="L224" s="103"/>
    </row>
    <row r="225" spans="2:12" hidden="1" x14ac:dyDescent="0.25">
      <c r="B225" s="103"/>
      <c r="C225" s="103"/>
      <c r="D225" s="103"/>
      <c r="E225" s="111" t="e">
        <f>VLOOKUP(D225,'pomocna tabulka'!$B$2:$D$12,3,0)</f>
        <v>#N/A</v>
      </c>
      <c r="F225" s="112" t="str">
        <f>+IFERROR(VLOOKUP(VALUE(MID($B225,11,1)),'pomocna tabulka'!$F$2:$H$7,2,FALSE),"")</f>
        <v/>
      </c>
      <c r="G225" s="113"/>
      <c r="H225" s="108"/>
      <c r="I225" s="113"/>
      <c r="J225" s="108"/>
      <c r="K225" s="109">
        <f t="shared" si="8"/>
        <v>0</v>
      </c>
      <c r="L225" s="103"/>
    </row>
    <row r="226" spans="2:12" hidden="1" x14ac:dyDescent="0.25">
      <c r="B226" s="103"/>
      <c r="C226" s="103"/>
      <c r="D226" s="103"/>
      <c r="E226" s="111" t="e">
        <f>VLOOKUP(D226,'pomocna tabulka'!$B$2:$D$12,3,0)</f>
        <v>#N/A</v>
      </c>
      <c r="F226" s="112" t="str">
        <f>+IFERROR(VLOOKUP(VALUE(MID($B226,11,1)),'pomocna tabulka'!$F$2:$H$7,2,FALSE),"")</f>
        <v/>
      </c>
      <c r="G226" s="113"/>
      <c r="H226" s="108"/>
      <c r="I226" s="113"/>
      <c r="J226" s="108"/>
      <c r="K226" s="109">
        <f t="shared" si="8"/>
        <v>0</v>
      </c>
      <c r="L226" s="103"/>
    </row>
    <row r="227" spans="2:12" hidden="1" x14ac:dyDescent="0.25">
      <c r="B227" s="103"/>
      <c r="C227" s="103"/>
      <c r="D227" s="103"/>
      <c r="E227" s="111" t="e">
        <f>VLOOKUP(D227,'pomocna tabulka'!$B$2:$D$12,3,0)</f>
        <v>#N/A</v>
      </c>
      <c r="F227" s="112" t="str">
        <f>+IFERROR(VLOOKUP(VALUE(MID($B227,11,1)),'pomocna tabulka'!$F$2:$H$7,2,FALSE),"")</f>
        <v/>
      </c>
      <c r="G227" s="113"/>
      <c r="H227" s="108"/>
      <c r="I227" s="113"/>
      <c r="J227" s="108"/>
      <c r="K227" s="109">
        <f t="shared" si="8"/>
        <v>0</v>
      </c>
      <c r="L227" s="103"/>
    </row>
    <row r="228" spans="2:12" hidden="1" x14ac:dyDescent="0.25">
      <c r="B228" s="103"/>
      <c r="C228" s="103"/>
      <c r="D228" s="103"/>
      <c r="E228" s="111" t="e">
        <f>VLOOKUP(D228,'pomocna tabulka'!$B$2:$D$12,3,0)</f>
        <v>#N/A</v>
      </c>
      <c r="F228" s="112" t="str">
        <f>+IFERROR(VLOOKUP(VALUE(MID($B228,11,1)),'pomocna tabulka'!$F$2:$H$7,2,FALSE),"")</f>
        <v/>
      </c>
      <c r="G228" s="113"/>
      <c r="H228" s="108"/>
      <c r="I228" s="113"/>
      <c r="J228" s="108"/>
      <c r="K228" s="109">
        <f t="shared" si="8"/>
        <v>0</v>
      </c>
      <c r="L228" s="103"/>
    </row>
    <row r="229" spans="2:12" hidden="1" x14ac:dyDescent="0.25">
      <c r="B229" s="103"/>
      <c r="C229" s="103"/>
      <c r="D229" s="103"/>
      <c r="E229" s="111" t="e">
        <f>VLOOKUP(D229,'pomocna tabulka'!$B$2:$D$12,3,0)</f>
        <v>#N/A</v>
      </c>
      <c r="F229" s="112" t="str">
        <f>+IFERROR(VLOOKUP(VALUE(MID($B229,11,1)),'pomocna tabulka'!$F$2:$H$7,2,FALSE),"")</f>
        <v/>
      </c>
      <c r="G229" s="113"/>
      <c r="H229" s="108"/>
      <c r="I229" s="113"/>
      <c r="J229" s="108"/>
      <c r="K229" s="109">
        <f t="shared" si="8"/>
        <v>0</v>
      </c>
      <c r="L229" s="103"/>
    </row>
    <row r="230" spans="2:12" hidden="1" x14ac:dyDescent="0.25">
      <c r="B230" s="103"/>
      <c r="C230" s="103"/>
      <c r="D230" s="103"/>
      <c r="E230" s="111" t="e">
        <f>VLOOKUP(D230,'pomocna tabulka'!$B$2:$D$12,3,0)</f>
        <v>#N/A</v>
      </c>
      <c r="F230" s="112" t="str">
        <f>+IFERROR(VLOOKUP(VALUE(MID($B230,11,1)),'pomocna tabulka'!$F$2:$H$7,2,FALSE),"")</f>
        <v/>
      </c>
      <c r="G230" s="113"/>
      <c r="H230" s="108"/>
      <c r="I230" s="113"/>
      <c r="J230" s="108"/>
      <c r="K230" s="109">
        <f t="shared" si="8"/>
        <v>0</v>
      </c>
      <c r="L230" s="103"/>
    </row>
    <row r="231" spans="2:12" hidden="1" x14ac:dyDescent="0.25">
      <c r="B231" s="103"/>
      <c r="C231" s="103"/>
      <c r="D231" s="103"/>
      <c r="E231" s="111" t="e">
        <f>VLOOKUP(D231,'pomocna tabulka'!$B$2:$D$12,3,0)</f>
        <v>#N/A</v>
      </c>
      <c r="F231" s="112" t="str">
        <f>+IFERROR(VLOOKUP(VALUE(MID($B231,11,1)),'pomocna tabulka'!$F$2:$H$7,2,FALSE),"")</f>
        <v/>
      </c>
      <c r="G231" s="113"/>
      <c r="H231" s="108"/>
      <c r="I231" s="113"/>
      <c r="J231" s="108"/>
      <c r="K231" s="109">
        <f t="shared" si="8"/>
        <v>0</v>
      </c>
      <c r="L231" s="103"/>
    </row>
    <row r="232" spans="2:12" hidden="1" x14ac:dyDescent="0.25">
      <c r="B232" s="103"/>
      <c r="C232" s="103"/>
      <c r="D232" s="103"/>
      <c r="E232" s="111" t="e">
        <f>VLOOKUP(D232,'pomocna tabulka'!$B$2:$D$12,3,0)</f>
        <v>#N/A</v>
      </c>
      <c r="F232" s="112" t="str">
        <f>+IFERROR(VLOOKUP(VALUE(MID($B232,11,1)),'pomocna tabulka'!$F$2:$H$7,2,FALSE),"")</f>
        <v/>
      </c>
      <c r="G232" s="113"/>
      <c r="H232" s="108"/>
      <c r="I232" s="113"/>
      <c r="J232" s="108"/>
      <c r="K232" s="109">
        <f t="shared" si="8"/>
        <v>0</v>
      </c>
      <c r="L232" s="103"/>
    </row>
    <row r="233" spans="2:12" hidden="1" x14ac:dyDescent="0.25">
      <c r="B233" s="103"/>
      <c r="C233" s="103"/>
      <c r="D233" s="103"/>
      <c r="E233" s="111" t="e">
        <f>VLOOKUP(D233,'pomocna tabulka'!$B$2:$D$12,3,0)</f>
        <v>#N/A</v>
      </c>
      <c r="F233" s="112" t="str">
        <f>+IFERROR(VLOOKUP(VALUE(MID($B233,11,1)),'pomocna tabulka'!$F$2:$H$7,2,FALSE),"")</f>
        <v/>
      </c>
      <c r="G233" s="113"/>
      <c r="H233" s="108"/>
      <c r="I233" s="113"/>
      <c r="J233" s="108"/>
      <c r="K233" s="109">
        <f t="shared" si="8"/>
        <v>0</v>
      </c>
      <c r="L233" s="103"/>
    </row>
    <row r="234" spans="2:12" hidden="1" x14ac:dyDescent="0.25">
      <c r="B234" s="103"/>
      <c r="C234" s="103"/>
      <c r="D234" s="103"/>
      <c r="E234" s="111" t="e">
        <f>VLOOKUP(D234,'pomocna tabulka'!$B$2:$D$12,3,0)</f>
        <v>#N/A</v>
      </c>
      <c r="F234" s="112" t="str">
        <f>+IFERROR(VLOOKUP(VALUE(MID($B234,11,1)),'pomocna tabulka'!$F$2:$H$7,2,FALSE),"")</f>
        <v/>
      </c>
      <c r="G234" s="113"/>
      <c r="H234" s="108"/>
      <c r="I234" s="113"/>
      <c r="J234" s="108"/>
      <c r="K234" s="109">
        <f t="shared" si="8"/>
        <v>0</v>
      </c>
      <c r="L234" s="103"/>
    </row>
    <row r="235" spans="2:12" hidden="1" x14ac:dyDescent="0.25">
      <c r="B235" s="103"/>
      <c r="C235" s="103"/>
      <c r="D235" s="103"/>
      <c r="E235" s="111" t="e">
        <f>VLOOKUP(D235,'pomocna tabulka'!$B$2:$D$12,3,0)</f>
        <v>#N/A</v>
      </c>
      <c r="F235" s="112" t="str">
        <f>+IFERROR(VLOOKUP(VALUE(MID($B235,11,1)),'pomocna tabulka'!$F$2:$H$7,2,FALSE),"")</f>
        <v/>
      </c>
      <c r="G235" s="113"/>
      <c r="H235" s="108"/>
      <c r="I235" s="113"/>
      <c r="J235" s="108"/>
      <c r="K235" s="109">
        <f t="shared" si="8"/>
        <v>0</v>
      </c>
      <c r="L235" s="103"/>
    </row>
    <row r="236" spans="2:12" hidden="1" x14ac:dyDescent="0.25">
      <c r="B236" s="103"/>
      <c r="C236" s="103"/>
      <c r="D236" s="103"/>
      <c r="E236" s="111" t="e">
        <f>VLOOKUP(D236,'pomocna tabulka'!$B$2:$D$12,3,0)</f>
        <v>#N/A</v>
      </c>
      <c r="F236" s="112" t="str">
        <f>+IFERROR(VLOOKUP(VALUE(MID($B236,11,1)),'pomocna tabulka'!$F$2:$H$7,2,FALSE),"")</f>
        <v/>
      </c>
      <c r="G236" s="113"/>
      <c r="H236" s="108"/>
      <c r="I236" s="113"/>
      <c r="J236" s="108"/>
      <c r="K236" s="109">
        <f t="shared" si="8"/>
        <v>0</v>
      </c>
      <c r="L236" s="103"/>
    </row>
    <row r="237" spans="2:12" hidden="1" x14ac:dyDescent="0.25">
      <c r="B237" s="103"/>
      <c r="C237" s="103"/>
      <c r="D237" s="103"/>
      <c r="E237" s="111" t="e">
        <f>VLOOKUP(D237,'pomocna tabulka'!$B$2:$D$12,3,0)</f>
        <v>#N/A</v>
      </c>
      <c r="F237" s="112" t="str">
        <f>+IFERROR(VLOOKUP(VALUE(MID($B237,11,1)),'pomocna tabulka'!$F$2:$H$7,2,FALSE),"")</f>
        <v/>
      </c>
      <c r="G237" s="113"/>
      <c r="H237" s="108"/>
      <c r="I237" s="113"/>
      <c r="J237" s="108"/>
      <c r="K237" s="109">
        <f t="shared" si="8"/>
        <v>0</v>
      </c>
      <c r="L237" s="103"/>
    </row>
    <row r="238" spans="2:12" hidden="1" x14ac:dyDescent="0.25">
      <c r="B238" s="103"/>
      <c r="C238" s="103"/>
      <c r="D238" s="103"/>
      <c r="E238" s="111" t="e">
        <f>VLOOKUP(D238,'pomocna tabulka'!$B$2:$D$12,3,0)</f>
        <v>#N/A</v>
      </c>
      <c r="F238" s="112" t="str">
        <f>+IFERROR(VLOOKUP(VALUE(MID($B238,11,1)),'pomocna tabulka'!$F$2:$H$7,2,FALSE),"")</f>
        <v/>
      </c>
      <c r="G238" s="113"/>
      <c r="H238" s="108"/>
      <c r="I238" s="113"/>
      <c r="J238" s="108"/>
      <c r="K238" s="109">
        <f t="shared" si="8"/>
        <v>0</v>
      </c>
      <c r="L238" s="103"/>
    </row>
    <row r="239" spans="2:12" hidden="1" x14ac:dyDescent="0.25">
      <c r="B239" s="103"/>
      <c r="C239" s="103"/>
      <c r="D239" s="103"/>
      <c r="E239" s="111" t="e">
        <f>VLOOKUP(D239,'pomocna tabulka'!$B$2:$D$12,3,0)</f>
        <v>#N/A</v>
      </c>
      <c r="F239" s="112" t="str">
        <f>+IFERROR(VLOOKUP(VALUE(MID($B239,11,1)),'pomocna tabulka'!$F$2:$H$7,2,FALSE),"")</f>
        <v/>
      </c>
      <c r="G239" s="113"/>
      <c r="H239" s="108"/>
      <c r="I239" s="113"/>
      <c r="J239" s="108"/>
      <c r="K239" s="109">
        <f t="shared" si="8"/>
        <v>0</v>
      </c>
      <c r="L239" s="103"/>
    </row>
    <row r="240" spans="2:12" hidden="1" x14ac:dyDescent="0.25">
      <c r="B240" s="103"/>
      <c r="C240" s="103"/>
      <c r="D240" s="103"/>
      <c r="E240" s="111" t="e">
        <f>VLOOKUP(D240,'pomocna tabulka'!$B$2:$D$12,3,0)</f>
        <v>#N/A</v>
      </c>
      <c r="F240" s="112" t="str">
        <f>+IFERROR(VLOOKUP(VALUE(MID($B240,11,1)),'pomocna tabulka'!$F$2:$H$7,2,FALSE),"")</f>
        <v/>
      </c>
      <c r="G240" s="113"/>
      <c r="H240" s="108"/>
      <c r="I240" s="113"/>
      <c r="J240" s="108"/>
      <c r="K240" s="109">
        <f t="shared" si="8"/>
        <v>0</v>
      </c>
      <c r="L240" s="103"/>
    </row>
    <row r="241" spans="2:12" hidden="1" x14ac:dyDescent="0.25">
      <c r="B241" s="103"/>
      <c r="C241" s="103"/>
      <c r="D241" s="103"/>
      <c r="E241" s="111" t="e">
        <f>VLOOKUP(D241,'pomocna tabulka'!$B$2:$D$12,3,0)</f>
        <v>#N/A</v>
      </c>
      <c r="F241" s="112" t="str">
        <f>+IFERROR(VLOOKUP(VALUE(MID($B241,11,1)),'pomocna tabulka'!$F$2:$H$7,2,FALSE),"")</f>
        <v/>
      </c>
      <c r="G241" s="113"/>
      <c r="H241" s="108"/>
      <c r="I241" s="113"/>
      <c r="J241" s="108"/>
      <c r="K241" s="109">
        <f t="shared" si="8"/>
        <v>0</v>
      </c>
      <c r="L241" s="103"/>
    </row>
    <row r="242" spans="2:12" hidden="1" x14ac:dyDescent="0.25">
      <c r="B242" s="103"/>
      <c r="C242" s="103"/>
      <c r="D242" s="103"/>
      <c r="E242" s="111" t="e">
        <f>VLOOKUP(D242,'pomocna tabulka'!$B$2:$D$12,3,0)</f>
        <v>#N/A</v>
      </c>
      <c r="F242" s="112" t="str">
        <f>+IFERROR(VLOOKUP(VALUE(MID($B242,11,1)),'pomocna tabulka'!$F$2:$H$7,2,FALSE),"")</f>
        <v/>
      </c>
      <c r="G242" s="113"/>
      <c r="H242" s="108"/>
      <c r="I242" s="113"/>
      <c r="J242" s="108"/>
      <c r="K242" s="109">
        <f t="shared" si="8"/>
        <v>0</v>
      </c>
      <c r="L242" s="103"/>
    </row>
    <row r="243" spans="2:12" hidden="1" x14ac:dyDescent="0.25">
      <c r="B243" s="103"/>
      <c r="C243" s="103"/>
      <c r="D243" s="103"/>
      <c r="E243" s="111" t="e">
        <f>VLOOKUP(D243,'pomocna tabulka'!$B$2:$D$12,3,0)</f>
        <v>#N/A</v>
      </c>
      <c r="F243" s="112" t="str">
        <f>+IFERROR(VLOOKUP(VALUE(MID($B243,11,1)),'pomocna tabulka'!$F$2:$H$7,2,FALSE),"")</f>
        <v/>
      </c>
      <c r="G243" s="113"/>
      <c r="H243" s="108"/>
      <c r="I243" s="113"/>
      <c r="J243" s="108"/>
      <c r="K243" s="109">
        <f t="shared" si="8"/>
        <v>0</v>
      </c>
      <c r="L243" s="103"/>
    </row>
    <row r="244" spans="2:12" hidden="1" x14ac:dyDescent="0.25">
      <c r="B244" s="103"/>
      <c r="C244" s="103"/>
      <c r="D244" s="103"/>
      <c r="E244" s="111" t="e">
        <f>VLOOKUP(D244,'pomocna tabulka'!$B$2:$D$12,3,0)</f>
        <v>#N/A</v>
      </c>
      <c r="F244" s="112" t="str">
        <f>+IFERROR(VLOOKUP(VALUE(MID($B244,11,1)),'pomocna tabulka'!$F$2:$H$7,2,FALSE),"")</f>
        <v/>
      </c>
      <c r="G244" s="113"/>
      <c r="H244" s="108"/>
      <c r="I244" s="113"/>
      <c r="J244" s="108"/>
      <c r="K244" s="109">
        <f t="shared" si="8"/>
        <v>0</v>
      </c>
      <c r="L244" s="103"/>
    </row>
    <row r="245" spans="2:12" hidden="1" x14ac:dyDescent="0.25">
      <c r="B245" s="103"/>
      <c r="C245" s="103"/>
      <c r="D245" s="103"/>
      <c r="E245" s="111" t="e">
        <f>VLOOKUP(D245,'pomocna tabulka'!$B$2:$D$12,3,0)</f>
        <v>#N/A</v>
      </c>
      <c r="F245" s="112" t="str">
        <f>+IFERROR(VLOOKUP(VALUE(MID($B245,11,1)),'pomocna tabulka'!$F$2:$H$7,2,FALSE),"")</f>
        <v/>
      </c>
      <c r="G245" s="113"/>
      <c r="H245" s="108"/>
      <c r="I245" s="113"/>
      <c r="J245" s="108"/>
      <c r="K245" s="109">
        <f t="shared" si="8"/>
        <v>0</v>
      </c>
      <c r="L245" s="103"/>
    </row>
    <row r="246" spans="2:12" hidden="1" x14ac:dyDescent="0.25">
      <c r="B246" s="103"/>
      <c r="C246" s="103"/>
      <c r="D246" s="103"/>
      <c r="E246" s="111" t="e">
        <f>VLOOKUP(D246,'pomocna tabulka'!$B$2:$D$12,3,0)</f>
        <v>#N/A</v>
      </c>
      <c r="F246" s="112" t="str">
        <f>+IFERROR(VLOOKUP(VALUE(MID($B246,11,1)),'pomocna tabulka'!$F$2:$H$7,2,FALSE),"")</f>
        <v/>
      </c>
      <c r="G246" s="113"/>
      <c r="H246" s="108"/>
      <c r="I246" s="113"/>
      <c r="J246" s="108"/>
      <c r="K246" s="109">
        <f t="shared" si="8"/>
        <v>0</v>
      </c>
      <c r="L246" s="103"/>
    </row>
    <row r="247" spans="2:12" hidden="1" x14ac:dyDescent="0.25">
      <c r="B247" s="103"/>
      <c r="C247" s="103"/>
      <c r="D247" s="103"/>
      <c r="E247" s="111" t="e">
        <f>VLOOKUP(D247,'pomocna tabulka'!$B$2:$D$12,3,0)</f>
        <v>#N/A</v>
      </c>
      <c r="F247" s="112" t="str">
        <f>+IFERROR(VLOOKUP(VALUE(MID($B247,11,1)),'pomocna tabulka'!$F$2:$H$7,2,FALSE),"")</f>
        <v/>
      </c>
      <c r="G247" s="113"/>
      <c r="H247" s="108"/>
      <c r="I247" s="113"/>
      <c r="J247" s="108"/>
      <c r="K247" s="109">
        <f t="shared" si="8"/>
        <v>0</v>
      </c>
      <c r="L247" s="103"/>
    </row>
    <row r="248" spans="2:12" hidden="1" x14ac:dyDescent="0.25">
      <c r="B248" s="103"/>
      <c r="C248" s="103"/>
      <c r="D248" s="103"/>
      <c r="E248" s="111" t="e">
        <f>VLOOKUP(D248,'pomocna tabulka'!$B$2:$D$12,3,0)</f>
        <v>#N/A</v>
      </c>
      <c r="F248" s="112" t="str">
        <f>+IFERROR(VLOOKUP(VALUE(MID($B248,11,1)),'pomocna tabulka'!$F$2:$H$7,2,FALSE),"")</f>
        <v/>
      </c>
      <c r="G248" s="113"/>
      <c r="H248" s="108"/>
      <c r="I248" s="113"/>
      <c r="J248" s="108"/>
      <c r="K248" s="109">
        <f t="shared" si="8"/>
        <v>0</v>
      </c>
      <c r="L248" s="103"/>
    </row>
    <row r="249" spans="2:12" hidden="1" x14ac:dyDescent="0.25">
      <c r="B249" s="103"/>
      <c r="C249" s="103"/>
      <c r="D249" s="103"/>
      <c r="E249" s="111" t="e">
        <f>VLOOKUP(D249,'pomocna tabulka'!$B$2:$D$12,3,0)</f>
        <v>#N/A</v>
      </c>
      <c r="F249" s="112" t="str">
        <f>+IFERROR(VLOOKUP(VALUE(MID($B249,11,1)),'pomocna tabulka'!$F$2:$H$7,2,FALSE),"")</f>
        <v/>
      </c>
      <c r="G249" s="113"/>
      <c r="H249" s="108"/>
      <c r="I249" s="113"/>
      <c r="J249" s="108"/>
      <c r="K249" s="109">
        <f t="shared" si="8"/>
        <v>0</v>
      </c>
      <c r="L249" s="103"/>
    </row>
    <row r="250" spans="2:12" hidden="1" x14ac:dyDescent="0.25">
      <c r="B250" s="103"/>
      <c r="C250" s="103"/>
      <c r="D250" s="103"/>
      <c r="E250" s="111" t="e">
        <f>VLOOKUP(D250,'pomocna tabulka'!$B$2:$D$12,3,0)</f>
        <v>#N/A</v>
      </c>
      <c r="F250" s="112" t="str">
        <f>+IFERROR(VLOOKUP(VALUE(MID($B250,11,1)),'pomocna tabulka'!$F$2:$H$7,2,FALSE),"")</f>
        <v/>
      </c>
      <c r="G250" s="113"/>
      <c r="H250" s="108"/>
      <c r="I250" s="113"/>
      <c r="J250" s="108"/>
      <c r="K250" s="109">
        <f t="shared" si="8"/>
        <v>0</v>
      </c>
      <c r="L250" s="103"/>
    </row>
    <row r="251" spans="2:12" hidden="1" x14ac:dyDescent="0.25">
      <c r="B251" s="103"/>
      <c r="C251" s="103"/>
      <c r="D251" s="103"/>
      <c r="E251" s="111" t="e">
        <f>VLOOKUP(D251,'pomocna tabulka'!$B$2:$D$12,3,0)</f>
        <v>#N/A</v>
      </c>
      <c r="F251" s="112" t="str">
        <f>+IFERROR(VLOOKUP(VALUE(MID($B251,11,1)),'pomocna tabulka'!$F$2:$H$7,2,FALSE),"")</f>
        <v/>
      </c>
      <c r="G251" s="113"/>
      <c r="H251" s="108"/>
      <c r="I251" s="113"/>
      <c r="J251" s="108"/>
      <c r="K251" s="109">
        <f t="shared" si="8"/>
        <v>0</v>
      </c>
      <c r="L251" s="103"/>
    </row>
    <row r="252" spans="2:12" hidden="1" x14ac:dyDescent="0.25">
      <c r="B252" s="103"/>
      <c r="C252" s="103"/>
      <c r="D252" s="103"/>
      <c r="E252" s="111" t="e">
        <f>VLOOKUP(D252,'pomocna tabulka'!$B$2:$D$12,3,0)</f>
        <v>#N/A</v>
      </c>
      <c r="F252" s="112" t="str">
        <f>+IFERROR(VLOOKUP(VALUE(MID($B252,11,1)),'pomocna tabulka'!$F$2:$H$7,2,FALSE),"")</f>
        <v/>
      </c>
      <c r="G252" s="113"/>
      <c r="H252" s="108"/>
      <c r="I252" s="113"/>
      <c r="J252" s="108"/>
      <c r="K252" s="109">
        <f t="shared" si="8"/>
        <v>0</v>
      </c>
      <c r="L252" s="103"/>
    </row>
    <row r="253" spans="2:12" hidden="1" x14ac:dyDescent="0.25">
      <c r="B253" s="103"/>
      <c r="C253" s="103"/>
      <c r="D253" s="103"/>
      <c r="E253" s="111" t="e">
        <f>VLOOKUP(D253,'pomocna tabulka'!$B$2:$D$12,3,0)</f>
        <v>#N/A</v>
      </c>
      <c r="F253" s="112" t="str">
        <f>+IFERROR(VLOOKUP(VALUE(MID($B253,11,1)),'pomocna tabulka'!$F$2:$H$7,2,FALSE),"")</f>
        <v/>
      </c>
      <c r="G253" s="113"/>
      <c r="H253" s="108"/>
      <c r="I253" s="113"/>
      <c r="J253" s="108"/>
      <c r="K253" s="109">
        <f t="shared" si="8"/>
        <v>0</v>
      </c>
      <c r="L253" s="103"/>
    </row>
    <row r="254" spans="2:12" hidden="1" x14ac:dyDescent="0.25">
      <c r="B254" s="103"/>
      <c r="C254" s="103"/>
      <c r="D254" s="103"/>
      <c r="E254" s="111" t="e">
        <f>VLOOKUP(D254,'pomocna tabulka'!$B$2:$D$12,3,0)</f>
        <v>#N/A</v>
      </c>
      <c r="F254" s="112" t="str">
        <f>+IFERROR(VLOOKUP(VALUE(MID($B254,11,1)),'pomocna tabulka'!$F$2:$H$7,2,FALSE),"")</f>
        <v/>
      </c>
      <c r="G254" s="113"/>
      <c r="H254" s="108"/>
      <c r="I254" s="113"/>
      <c r="J254" s="108"/>
      <c r="K254" s="109">
        <f t="shared" si="8"/>
        <v>0</v>
      </c>
      <c r="L254" s="103"/>
    </row>
    <row r="255" spans="2:12" hidden="1" x14ac:dyDescent="0.25">
      <c r="B255" s="103"/>
      <c r="C255" s="103"/>
      <c r="D255" s="103"/>
      <c r="E255" s="111" t="e">
        <f>VLOOKUP(D255,'pomocna tabulka'!$B$2:$D$12,3,0)</f>
        <v>#N/A</v>
      </c>
      <c r="F255" s="112" t="str">
        <f>+IFERROR(VLOOKUP(VALUE(MID($B255,11,1)),'pomocna tabulka'!$F$2:$H$7,2,FALSE),"")</f>
        <v/>
      </c>
      <c r="G255" s="113"/>
      <c r="H255" s="108"/>
      <c r="I255" s="113"/>
      <c r="J255" s="108"/>
      <c r="K255" s="109">
        <f t="shared" si="8"/>
        <v>0</v>
      </c>
      <c r="L255" s="103"/>
    </row>
    <row r="256" spans="2:12" hidden="1" x14ac:dyDescent="0.25">
      <c r="B256" s="103"/>
      <c r="C256" s="103"/>
      <c r="D256" s="103"/>
      <c r="E256" s="111" t="e">
        <f>VLOOKUP(D256,'pomocna tabulka'!$B$2:$D$12,3,0)</f>
        <v>#N/A</v>
      </c>
      <c r="F256" s="112" t="str">
        <f>+IFERROR(VLOOKUP(VALUE(MID($B256,11,1)),'pomocna tabulka'!$F$2:$H$7,2,FALSE),"")</f>
        <v/>
      </c>
      <c r="G256" s="113"/>
      <c r="H256" s="108"/>
      <c r="I256" s="113"/>
      <c r="J256" s="108"/>
      <c r="K256" s="109">
        <f t="shared" si="8"/>
        <v>0</v>
      </c>
      <c r="L256" s="103"/>
    </row>
    <row r="257" spans="2:12" hidden="1" x14ac:dyDescent="0.25">
      <c r="B257" s="103"/>
      <c r="C257" s="103"/>
      <c r="D257" s="103"/>
      <c r="E257" s="111" t="e">
        <f>VLOOKUP(D257,'pomocna tabulka'!$B$2:$D$12,3,0)</f>
        <v>#N/A</v>
      </c>
      <c r="F257" s="112" t="str">
        <f>+IFERROR(VLOOKUP(VALUE(MID($B257,11,1)),'pomocna tabulka'!$F$2:$H$7,2,FALSE),"")</f>
        <v/>
      </c>
      <c r="G257" s="113"/>
      <c r="H257" s="108"/>
      <c r="I257" s="113"/>
      <c r="J257" s="108"/>
      <c r="K257" s="109">
        <f t="shared" si="8"/>
        <v>0</v>
      </c>
      <c r="L257" s="103"/>
    </row>
    <row r="258" spans="2:12" hidden="1" x14ac:dyDescent="0.25">
      <c r="B258" s="103"/>
      <c r="C258" s="103"/>
      <c r="D258" s="103"/>
      <c r="E258" s="111" t="e">
        <f>VLOOKUP(D258,'pomocna tabulka'!$B$2:$D$12,3,0)</f>
        <v>#N/A</v>
      </c>
      <c r="F258" s="112" t="str">
        <f>+IFERROR(VLOOKUP(VALUE(MID($B258,11,1)),'pomocna tabulka'!$F$2:$H$7,2,FALSE),"")</f>
        <v/>
      </c>
      <c r="G258" s="113"/>
      <c r="H258" s="108"/>
      <c r="I258" s="113"/>
      <c r="J258" s="108"/>
      <c r="K258" s="109">
        <f t="shared" si="8"/>
        <v>0</v>
      </c>
      <c r="L258" s="103"/>
    </row>
    <row r="259" spans="2:12" hidden="1" x14ac:dyDescent="0.25">
      <c r="B259" s="103"/>
      <c r="C259" s="103"/>
      <c r="D259" s="103"/>
      <c r="E259" s="111" t="e">
        <f>VLOOKUP(D259,'pomocna tabulka'!$B$2:$D$12,3,0)</f>
        <v>#N/A</v>
      </c>
      <c r="F259" s="112" t="str">
        <f>+IFERROR(VLOOKUP(VALUE(MID($B259,11,1)),'pomocna tabulka'!$F$2:$H$7,2,FALSE),"")</f>
        <v/>
      </c>
      <c r="G259" s="113"/>
      <c r="H259" s="108"/>
      <c r="I259" s="113"/>
      <c r="J259" s="108"/>
      <c r="K259" s="109">
        <f t="shared" si="8"/>
        <v>0</v>
      </c>
      <c r="L259" s="103"/>
    </row>
    <row r="260" spans="2:12" hidden="1" x14ac:dyDescent="0.25">
      <c r="B260" s="103"/>
      <c r="C260" s="103"/>
      <c r="D260" s="103"/>
      <c r="E260" s="111" t="e">
        <f>VLOOKUP(D260,'pomocna tabulka'!$B$2:$D$12,3,0)</f>
        <v>#N/A</v>
      </c>
      <c r="F260" s="112" t="str">
        <f>+IFERROR(VLOOKUP(VALUE(MID($B260,11,1)),'pomocna tabulka'!$F$2:$H$7,2,FALSE),"")</f>
        <v/>
      </c>
      <c r="G260" s="113"/>
      <c r="H260" s="108"/>
      <c r="I260" s="113"/>
      <c r="J260" s="108"/>
      <c r="K260" s="109">
        <f t="shared" si="8"/>
        <v>0</v>
      </c>
      <c r="L260" s="103"/>
    </row>
    <row r="261" spans="2:12" hidden="1" x14ac:dyDescent="0.25">
      <c r="B261" s="103"/>
      <c r="C261" s="103"/>
      <c r="D261" s="103"/>
      <c r="E261" s="111" t="e">
        <f>VLOOKUP(D261,'pomocna tabulka'!$B$2:$D$12,3,0)</f>
        <v>#N/A</v>
      </c>
      <c r="F261" s="112" t="str">
        <f>+IFERROR(VLOOKUP(VALUE(MID($B261,11,1)),'pomocna tabulka'!$F$2:$H$7,2,FALSE),"")</f>
        <v/>
      </c>
      <c r="G261" s="113"/>
      <c r="H261" s="108"/>
      <c r="I261" s="113"/>
      <c r="J261" s="108"/>
      <c r="K261" s="109">
        <f t="shared" si="8"/>
        <v>0</v>
      </c>
      <c r="L261" s="103"/>
    </row>
    <row r="262" spans="2:12" hidden="1" x14ac:dyDescent="0.25">
      <c r="B262" s="103"/>
      <c r="C262" s="103"/>
      <c r="D262" s="103"/>
      <c r="E262" s="111" t="e">
        <f>VLOOKUP(D262,'pomocna tabulka'!$B$2:$D$12,3,0)</f>
        <v>#N/A</v>
      </c>
      <c r="F262" s="112" t="str">
        <f>+IFERROR(VLOOKUP(VALUE(MID($B262,11,1)),'pomocna tabulka'!$F$2:$H$7,2,FALSE),"")</f>
        <v/>
      </c>
      <c r="G262" s="113"/>
      <c r="H262" s="108"/>
      <c r="I262" s="113"/>
      <c r="J262" s="108"/>
      <c r="K262" s="109">
        <f t="shared" si="8"/>
        <v>0</v>
      </c>
      <c r="L262" s="103"/>
    </row>
    <row r="263" spans="2:12" hidden="1" x14ac:dyDescent="0.25">
      <c r="B263" s="103"/>
      <c r="C263" s="103"/>
      <c r="D263" s="103"/>
      <c r="E263" s="111" t="e">
        <f>VLOOKUP(D263,'pomocna tabulka'!$B$2:$D$12,3,0)</f>
        <v>#N/A</v>
      </c>
      <c r="F263" s="112" t="str">
        <f>+IFERROR(VLOOKUP(VALUE(MID($B263,11,1)),'pomocna tabulka'!$F$2:$H$7,2,FALSE),"")</f>
        <v/>
      </c>
      <c r="G263" s="113"/>
      <c r="H263" s="108"/>
      <c r="I263" s="113"/>
      <c r="J263" s="108"/>
      <c r="K263" s="109">
        <f t="shared" si="8"/>
        <v>0</v>
      </c>
      <c r="L263" s="103"/>
    </row>
    <row r="264" spans="2:12" hidden="1" x14ac:dyDescent="0.25">
      <c r="B264" s="103"/>
      <c r="C264" s="103"/>
      <c r="D264" s="103"/>
      <c r="E264" s="111" t="e">
        <f>VLOOKUP(D264,'pomocna tabulka'!$B$2:$D$12,3,0)</f>
        <v>#N/A</v>
      </c>
      <c r="F264" s="112" t="str">
        <f>+IFERROR(VLOOKUP(VALUE(MID($B264,11,1)),'pomocna tabulka'!$F$2:$H$7,2,FALSE),"")</f>
        <v/>
      </c>
      <c r="G264" s="113"/>
      <c r="H264" s="108"/>
      <c r="I264" s="113"/>
      <c r="J264" s="108"/>
      <c r="K264" s="109">
        <f t="shared" si="8"/>
        <v>0</v>
      </c>
      <c r="L264" s="103"/>
    </row>
    <row r="265" spans="2:12" hidden="1" x14ac:dyDescent="0.25">
      <c r="B265" s="103"/>
      <c r="C265" s="103"/>
      <c r="D265" s="103"/>
      <c r="E265" s="111" t="e">
        <f>VLOOKUP(D265,'pomocna tabulka'!$B$2:$D$12,3,0)</f>
        <v>#N/A</v>
      </c>
      <c r="F265" s="112" t="str">
        <f>+IFERROR(VLOOKUP(VALUE(MID($B265,11,1)),'pomocna tabulka'!$F$2:$H$7,2,FALSE),"")</f>
        <v/>
      </c>
      <c r="G265" s="113"/>
      <c r="H265" s="108"/>
      <c r="I265" s="113"/>
      <c r="J265" s="108"/>
      <c r="K265" s="109">
        <f t="shared" ref="K265:K328" si="9">H265+J265</f>
        <v>0</v>
      </c>
      <c r="L265" s="103"/>
    </row>
    <row r="266" spans="2:12" hidden="1" x14ac:dyDescent="0.25">
      <c r="B266" s="103"/>
      <c r="C266" s="103"/>
      <c r="D266" s="103"/>
      <c r="E266" s="111" t="e">
        <f>VLOOKUP(D266,'pomocna tabulka'!$B$2:$D$12,3,0)</f>
        <v>#N/A</v>
      </c>
      <c r="F266" s="112" t="str">
        <f>+IFERROR(VLOOKUP(VALUE(MID($B266,11,1)),'pomocna tabulka'!$F$2:$H$7,2,FALSE),"")</f>
        <v/>
      </c>
      <c r="G266" s="113"/>
      <c r="H266" s="108"/>
      <c r="I266" s="113"/>
      <c r="J266" s="108"/>
      <c r="K266" s="109">
        <f t="shared" si="9"/>
        <v>0</v>
      </c>
      <c r="L266" s="103"/>
    </row>
    <row r="267" spans="2:12" hidden="1" x14ac:dyDescent="0.25">
      <c r="B267" s="103"/>
      <c r="C267" s="103"/>
      <c r="D267" s="103"/>
      <c r="E267" s="111" t="e">
        <f>VLOOKUP(D267,'pomocna tabulka'!$B$2:$D$12,3,0)</f>
        <v>#N/A</v>
      </c>
      <c r="F267" s="112" t="str">
        <f>+IFERROR(VLOOKUP(VALUE(MID($B267,11,1)),'pomocna tabulka'!$F$2:$H$7,2,FALSE),"")</f>
        <v/>
      </c>
      <c r="G267" s="113"/>
      <c r="H267" s="108"/>
      <c r="I267" s="113"/>
      <c r="J267" s="108"/>
      <c r="K267" s="109">
        <f t="shared" si="9"/>
        <v>0</v>
      </c>
      <c r="L267" s="103"/>
    </row>
    <row r="268" spans="2:12" hidden="1" x14ac:dyDescent="0.25">
      <c r="B268" s="103"/>
      <c r="C268" s="103"/>
      <c r="D268" s="103"/>
      <c r="E268" s="111" t="e">
        <f>VLOOKUP(D268,'pomocna tabulka'!$B$2:$D$12,3,0)</f>
        <v>#N/A</v>
      </c>
      <c r="F268" s="112" t="str">
        <f>+IFERROR(VLOOKUP(VALUE(MID($B268,11,1)),'pomocna tabulka'!$F$2:$H$7,2,FALSE),"")</f>
        <v/>
      </c>
      <c r="G268" s="113"/>
      <c r="H268" s="108"/>
      <c r="I268" s="113"/>
      <c r="J268" s="108"/>
      <c r="K268" s="109">
        <f t="shared" si="9"/>
        <v>0</v>
      </c>
      <c r="L268" s="103"/>
    </row>
    <row r="269" spans="2:12" hidden="1" x14ac:dyDescent="0.25">
      <c r="B269" s="103"/>
      <c r="C269" s="103"/>
      <c r="D269" s="103"/>
      <c r="E269" s="111" t="e">
        <f>VLOOKUP(D269,'pomocna tabulka'!$B$2:$D$12,3,0)</f>
        <v>#N/A</v>
      </c>
      <c r="F269" s="112" t="str">
        <f>+IFERROR(VLOOKUP(VALUE(MID($B269,11,1)),'pomocna tabulka'!$F$2:$H$7,2,FALSE),"")</f>
        <v/>
      </c>
      <c r="G269" s="113"/>
      <c r="H269" s="108"/>
      <c r="I269" s="113"/>
      <c r="J269" s="108"/>
      <c r="K269" s="109">
        <f t="shared" si="9"/>
        <v>0</v>
      </c>
      <c r="L269" s="103"/>
    </row>
    <row r="270" spans="2:12" hidden="1" x14ac:dyDescent="0.25">
      <c r="B270" s="103"/>
      <c r="C270" s="103"/>
      <c r="D270" s="103"/>
      <c r="E270" s="111" t="e">
        <f>VLOOKUP(D270,'pomocna tabulka'!$B$2:$D$12,3,0)</f>
        <v>#N/A</v>
      </c>
      <c r="F270" s="112" t="str">
        <f>+IFERROR(VLOOKUP(VALUE(MID($B270,11,1)),'pomocna tabulka'!$F$2:$H$7,2,FALSE),"")</f>
        <v/>
      </c>
      <c r="G270" s="113"/>
      <c r="H270" s="108"/>
      <c r="I270" s="113"/>
      <c r="J270" s="108"/>
      <c r="K270" s="109">
        <f t="shared" si="9"/>
        <v>0</v>
      </c>
      <c r="L270" s="103"/>
    </row>
    <row r="271" spans="2:12" hidden="1" x14ac:dyDescent="0.25">
      <c r="B271" s="103"/>
      <c r="C271" s="103"/>
      <c r="D271" s="103"/>
      <c r="E271" s="111" t="e">
        <f>VLOOKUP(D271,'pomocna tabulka'!$B$2:$D$12,3,0)</f>
        <v>#N/A</v>
      </c>
      <c r="F271" s="112" t="str">
        <f>+IFERROR(VLOOKUP(VALUE(MID($B271,11,1)),'pomocna tabulka'!$F$2:$H$7,2,FALSE),"")</f>
        <v/>
      </c>
      <c r="G271" s="113"/>
      <c r="H271" s="108"/>
      <c r="I271" s="113"/>
      <c r="J271" s="108"/>
      <c r="K271" s="109">
        <f t="shared" si="9"/>
        <v>0</v>
      </c>
      <c r="L271" s="103"/>
    </row>
    <row r="272" spans="2:12" hidden="1" x14ac:dyDescent="0.25">
      <c r="B272" s="103"/>
      <c r="C272" s="103"/>
      <c r="D272" s="103"/>
      <c r="E272" s="111" t="e">
        <f>VLOOKUP(D272,'pomocna tabulka'!$B$2:$D$12,3,0)</f>
        <v>#N/A</v>
      </c>
      <c r="F272" s="112" t="str">
        <f>+IFERROR(VLOOKUP(VALUE(MID($B272,11,1)),'pomocna tabulka'!$F$2:$H$7,2,FALSE),"")</f>
        <v/>
      </c>
      <c r="G272" s="113"/>
      <c r="H272" s="108"/>
      <c r="I272" s="113"/>
      <c r="J272" s="108"/>
      <c r="K272" s="109">
        <f t="shared" si="9"/>
        <v>0</v>
      </c>
      <c r="L272" s="103"/>
    </row>
    <row r="273" spans="2:12" hidden="1" x14ac:dyDescent="0.25">
      <c r="B273" s="103"/>
      <c r="C273" s="103"/>
      <c r="D273" s="103"/>
      <c r="E273" s="111" t="e">
        <f>VLOOKUP(D273,'pomocna tabulka'!$B$2:$D$12,3,0)</f>
        <v>#N/A</v>
      </c>
      <c r="F273" s="112" t="str">
        <f>+IFERROR(VLOOKUP(VALUE(MID($B273,11,1)),'pomocna tabulka'!$F$2:$H$7,2,FALSE),"")</f>
        <v/>
      </c>
      <c r="G273" s="113"/>
      <c r="H273" s="108"/>
      <c r="I273" s="113"/>
      <c r="J273" s="108"/>
      <c r="K273" s="109">
        <f t="shared" si="9"/>
        <v>0</v>
      </c>
      <c r="L273" s="103"/>
    </row>
    <row r="274" spans="2:12" hidden="1" x14ac:dyDescent="0.25">
      <c r="B274" s="103"/>
      <c r="C274" s="103"/>
      <c r="D274" s="103"/>
      <c r="E274" s="111" t="e">
        <f>VLOOKUP(D274,'pomocna tabulka'!$B$2:$D$12,3,0)</f>
        <v>#N/A</v>
      </c>
      <c r="F274" s="112" t="str">
        <f>+IFERROR(VLOOKUP(VALUE(MID($B274,11,1)),'pomocna tabulka'!$F$2:$H$7,2,FALSE),"")</f>
        <v/>
      </c>
      <c r="G274" s="113"/>
      <c r="H274" s="108"/>
      <c r="I274" s="113"/>
      <c r="J274" s="108"/>
      <c r="K274" s="109">
        <f t="shared" si="9"/>
        <v>0</v>
      </c>
      <c r="L274" s="103"/>
    </row>
    <row r="275" spans="2:12" hidden="1" x14ac:dyDescent="0.25">
      <c r="B275" s="103"/>
      <c r="C275" s="103"/>
      <c r="D275" s="103"/>
      <c r="E275" s="111" t="e">
        <f>VLOOKUP(D275,'pomocna tabulka'!$B$2:$D$12,3,0)</f>
        <v>#N/A</v>
      </c>
      <c r="F275" s="112" t="str">
        <f>+IFERROR(VLOOKUP(VALUE(MID($B275,11,1)),'pomocna tabulka'!$F$2:$H$7,2,FALSE),"")</f>
        <v/>
      </c>
      <c r="G275" s="113"/>
      <c r="H275" s="108"/>
      <c r="I275" s="113"/>
      <c r="J275" s="108"/>
      <c r="K275" s="109">
        <f t="shared" si="9"/>
        <v>0</v>
      </c>
      <c r="L275" s="103"/>
    </row>
    <row r="276" spans="2:12" hidden="1" x14ac:dyDescent="0.25">
      <c r="B276" s="103"/>
      <c r="C276" s="103"/>
      <c r="D276" s="103"/>
      <c r="E276" s="111" t="e">
        <f>VLOOKUP(D276,'pomocna tabulka'!$B$2:$D$12,3,0)</f>
        <v>#N/A</v>
      </c>
      <c r="F276" s="112" t="str">
        <f>+IFERROR(VLOOKUP(VALUE(MID($B276,11,1)),'pomocna tabulka'!$F$2:$H$7,2,FALSE),"")</f>
        <v/>
      </c>
      <c r="G276" s="113"/>
      <c r="H276" s="108"/>
      <c r="I276" s="113"/>
      <c r="J276" s="108"/>
      <c r="K276" s="109">
        <f t="shared" si="9"/>
        <v>0</v>
      </c>
      <c r="L276" s="103"/>
    </row>
    <row r="277" spans="2:12" hidden="1" x14ac:dyDescent="0.25">
      <c r="B277" s="103"/>
      <c r="C277" s="103"/>
      <c r="D277" s="103"/>
      <c r="E277" s="111" t="e">
        <f>VLOOKUP(D277,'pomocna tabulka'!$B$2:$D$12,3,0)</f>
        <v>#N/A</v>
      </c>
      <c r="F277" s="112" t="str">
        <f>+IFERROR(VLOOKUP(VALUE(MID($B277,11,1)),'pomocna tabulka'!$F$2:$H$7,2,FALSE),"")</f>
        <v/>
      </c>
      <c r="G277" s="113"/>
      <c r="H277" s="108"/>
      <c r="I277" s="113"/>
      <c r="J277" s="108"/>
      <c r="K277" s="109">
        <f t="shared" si="9"/>
        <v>0</v>
      </c>
      <c r="L277" s="103"/>
    </row>
    <row r="278" spans="2:12" hidden="1" x14ac:dyDescent="0.25">
      <c r="B278" s="103"/>
      <c r="C278" s="103"/>
      <c r="D278" s="103"/>
      <c r="E278" s="111" t="e">
        <f>VLOOKUP(D278,'pomocna tabulka'!$B$2:$D$12,3,0)</f>
        <v>#N/A</v>
      </c>
      <c r="F278" s="112" t="str">
        <f>+IFERROR(VLOOKUP(VALUE(MID($B278,11,1)),'pomocna tabulka'!$F$2:$H$7,2,FALSE),"")</f>
        <v/>
      </c>
      <c r="G278" s="113"/>
      <c r="H278" s="108"/>
      <c r="I278" s="113"/>
      <c r="J278" s="108"/>
      <c r="K278" s="109">
        <f t="shared" si="9"/>
        <v>0</v>
      </c>
      <c r="L278" s="103"/>
    </row>
    <row r="279" spans="2:12" hidden="1" x14ac:dyDescent="0.25">
      <c r="B279" s="103"/>
      <c r="C279" s="103"/>
      <c r="D279" s="103"/>
      <c r="E279" s="111" t="e">
        <f>VLOOKUP(D279,'pomocna tabulka'!$B$2:$D$12,3,0)</f>
        <v>#N/A</v>
      </c>
      <c r="F279" s="112" t="str">
        <f>+IFERROR(VLOOKUP(VALUE(MID($B279,11,1)),'pomocna tabulka'!$F$2:$H$7,2,FALSE),"")</f>
        <v/>
      </c>
      <c r="G279" s="113"/>
      <c r="H279" s="108"/>
      <c r="I279" s="113"/>
      <c r="J279" s="108"/>
      <c r="K279" s="109">
        <f t="shared" si="9"/>
        <v>0</v>
      </c>
      <c r="L279" s="103"/>
    </row>
    <row r="280" spans="2:12" hidden="1" x14ac:dyDescent="0.25">
      <c r="B280" s="103"/>
      <c r="C280" s="103"/>
      <c r="D280" s="103"/>
      <c r="E280" s="111" t="e">
        <f>VLOOKUP(D280,'pomocna tabulka'!$B$2:$D$12,3,0)</f>
        <v>#N/A</v>
      </c>
      <c r="F280" s="112" t="str">
        <f>+IFERROR(VLOOKUP(VALUE(MID($B280,11,1)),'pomocna tabulka'!$F$2:$H$7,2,FALSE),"")</f>
        <v/>
      </c>
      <c r="G280" s="113"/>
      <c r="H280" s="108"/>
      <c r="I280" s="113"/>
      <c r="J280" s="108"/>
      <c r="K280" s="109">
        <f t="shared" si="9"/>
        <v>0</v>
      </c>
      <c r="L280" s="103"/>
    </row>
    <row r="281" spans="2:12" hidden="1" x14ac:dyDescent="0.25">
      <c r="B281" s="103"/>
      <c r="C281" s="103"/>
      <c r="D281" s="103"/>
      <c r="E281" s="111" t="e">
        <f>VLOOKUP(D281,'pomocna tabulka'!$B$2:$D$12,3,0)</f>
        <v>#N/A</v>
      </c>
      <c r="F281" s="112" t="str">
        <f>+IFERROR(VLOOKUP(VALUE(MID($B281,11,1)),'pomocna tabulka'!$F$2:$H$7,2,FALSE),"")</f>
        <v/>
      </c>
      <c r="G281" s="113"/>
      <c r="H281" s="108"/>
      <c r="I281" s="113"/>
      <c r="J281" s="108"/>
      <c r="K281" s="109">
        <f t="shared" si="9"/>
        <v>0</v>
      </c>
      <c r="L281" s="103"/>
    </row>
    <row r="282" spans="2:12" hidden="1" x14ac:dyDescent="0.25">
      <c r="B282" s="103"/>
      <c r="C282" s="103"/>
      <c r="D282" s="103"/>
      <c r="E282" s="111" t="e">
        <f>VLOOKUP(D282,'pomocna tabulka'!$B$2:$D$12,3,0)</f>
        <v>#N/A</v>
      </c>
      <c r="F282" s="112" t="str">
        <f>+IFERROR(VLOOKUP(VALUE(MID($B282,11,1)),'pomocna tabulka'!$F$2:$H$7,2,FALSE),"")</f>
        <v/>
      </c>
      <c r="G282" s="113"/>
      <c r="H282" s="108"/>
      <c r="I282" s="113"/>
      <c r="J282" s="108"/>
      <c r="K282" s="109">
        <f t="shared" si="9"/>
        <v>0</v>
      </c>
      <c r="L282" s="103"/>
    </row>
    <row r="283" spans="2:12" hidden="1" x14ac:dyDescent="0.25">
      <c r="B283" s="103"/>
      <c r="C283" s="103"/>
      <c r="D283" s="103"/>
      <c r="E283" s="111" t="e">
        <f>VLOOKUP(D283,'pomocna tabulka'!$B$2:$D$12,3,0)</f>
        <v>#N/A</v>
      </c>
      <c r="F283" s="112" t="str">
        <f>+IFERROR(VLOOKUP(VALUE(MID($B283,11,1)),'pomocna tabulka'!$F$2:$H$7,2,FALSE),"")</f>
        <v/>
      </c>
      <c r="G283" s="113"/>
      <c r="H283" s="108"/>
      <c r="I283" s="113"/>
      <c r="J283" s="108"/>
      <c r="K283" s="109">
        <f t="shared" si="9"/>
        <v>0</v>
      </c>
      <c r="L283" s="103"/>
    </row>
    <row r="284" spans="2:12" hidden="1" x14ac:dyDescent="0.25">
      <c r="B284" s="103"/>
      <c r="C284" s="103"/>
      <c r="D284" s="103"/>
      <c r="E284" s="111" t="e">
        <f>VLOOKUP(D284,'pomocna tabulka'!$B$2:$D$12,3,0)</f>
        <v>#N/A</v>
      </c>
      <c r="F284" s="112" t="str">
        <f>+IFERROR(VLOOKUP(VALUE(MID($B284,11,1)),'pomocna tabulka'!$F$2:$H$7,2,FALSE),"")</f>
        <v/>
      </c>
      <c r="G284" s="113"/>
      <c r="H284" s="108"/>
      <c r="I284" s="113"/>
      <c r="J284" s="108"/>
      <c r="K284" s="109">
        <f t="shared" si="9"/>
        <v>0</v>
      </c>
      <c r="L284" s="103"/>
    </row>
    <row r="285" spans="2:12" hidden="1" x14ac:dyDescent="0.25">
      <c r="B285" s="103"/>
      <c r="C285" s="103"/>
      <c r="D285" s="103"/>
      <c r="E285" s="111" t="e">
        <f>VLOOKUP(D285,'pomocna tabulka'!$B$2:$D$12,3,0)</f>
        <v>#N/A</v>
      </c>
      <c r="F285" s="112" t="str">
        <f>+IFERROR(VLOOKUP(VALUE(MID($B285,11,1)),'pomocna tabulka'!$F$2:$H$7,2,FALSE),"")</f>
        <v/>
      </c>
      <c r="G285" s="113"/>
      <c r="H285" s="108"/>
      <c r="I285" s="113"/>
      <c r="J285" s="108"/>
      <c r="K285" s="109">
        <f t="shared" si="9"/>
        <v>0</v>
      </c>
      <c r="L285" s="103"/>
    </row>
    <row r="286" spans="2:12" hidden="1" x14ac:dyDescent="0.25">
      <c r="B286" s="103"/>
      <c r="C286" s="103"/>
      <c r="D286" s="103"/>
      <c r="E286" s="111" t="e">
        <f>VLOOKUP(D286,'pomocna tabulka'!$B$2:$D$12,3,0)</f>
        <v>#N/A</v>
      </c>
      <c r="F286" s="112" t="str">
        <f>+IFERROR(VLOOKUP(VALUE(MID($B286,11,1)),'pomocna tabulka'!$F$2:$H$7,2,FALSE),"")</f>
        <v/>
      </c>
      <c r="G286" s="113"/>
      <c r="H286" s="108"/>
      <c r="I286" s="113"/>
      <c r="J286" s="108"/>
      <c r="K286" s="109">
        <f t="shared" si="9"/>
        <v>0</v>
      </c>
      <c r="L286" s="103"/>
    </row>
    <row r="287" spans="2:12" hidden="1" x14ac:dyDescent="0.25">
      <c r="B287" s="103"/>
      <c r="C287" s="103"/>
      <c r="D287" s="103"/>
      <c r="E287" s="111" t="e">
        <f>VLOOKUP(D287,'pomocna tabulka'!$B$2:$D$12,3,0)</f>
        <v>#N/A</v>
      </c>
      <c r="F287" s="112" t="str">
        <f>+IFERROR(VLOOKUP(VALUE(MID($B287,11,1)),'pomocna tabulka'!$F$2:$H$7,2,FALSE),"")</f>
        <v/>
      </c>
      <c r="G287" s="113"/>
      <c r="H287" s="108"/>
      <c r="I287" s="113"/>
      <c r="J287" s="108"/>
      <c r="K287" s="109">
        <f t="shared" si="9"/>
        <v>0</v>
      </c>
      <c r="L287" s="103"/>
    </row>
    <row r="288" spans="2:12" hidden="1" x14ac:dyDescent="0.25">
      <c r="B288" s="103"/>
      <c r="C288" s="103"/>
      <c r="D288" s="103"/>
      <c r="E288" s="111" t="e">
        <f>VLOOKUP(D288,'pomocna tabulka'!$B$2:$D$12,3,0)</f>
        <v>#N/A</v>
      </c>
      <c r="F288" s="112" t="str">
        <f>+IFERROR(VLOOKUP(VALUE(MID($B288,11,1)),'pomocna tabulka'!$F$2:$H$7,2,FALSE),"")</f>
        <v/>
      </c>
      <c r="G288" s="113"/>
      <c r="H288" s="108"/>
      <c r="I288" s="113"/>
      <c r="J288" s="108"/>
      <c r="K288" s="109">
        <f t="shared" si="9"/>
        <v>0</v>
      </c>
      <c r="L288" s="103"/>
    </row>
    <row r="289" spans="2:12" hidden="1" x14ac:dyDescent="0.25">
      <c r="B289" s="103"/>
      <c r="C289" s="103"/>
      <c r="D289" s="103"/>
      <c r="E289" s="111" t="e">
        <f>VLOOKUP(D289,'pomocna tabulka'!$B$2:$D$12,3,0)</f>
        <v>#N/A</v>
      </c>
      <c r="F289" s="112" t="str">
        <f>+IFERROR(VLOOKUP(VALUE(MID($B289,11,1)),'pomocna tabulka'!$F$2:$H$7,2,FALSE),"")</f>
        <v/>
      </c>
      <c r="G289" s="113"/>
      <c r="H289" s="108"/>
      <c r="I289" s="113"/>
      <c r="J289" s="108"/>
      <c r="K289" s="109">
        <f t="shared" si="9"/>
        <v>0</v>
      </c>
      <c r="L289" s="103"/>
    </row>
    <row r="290" spans="2:12" hidden="1" x14ac:dyDescent="0.25">
      <c r="B290" s="103"/>
      <c r="C290" s="103"/>
      <c r="D290" s="103"/>
      <c r="E290" s="111" t="e">
        <f>VLOOKUP(D290,'pomocna tabulka'!$B$2:$D$12,3,0)</f>
        <v>#N/A</v>
      </c>
      <c r="F290" s="112" t="str">
        <f>+IFERROR(VLOOKUP(VALUE(MID($B290,11,1)),'pomocna tabulka'!$F$2:$H$7,2,FALSE),"")</f>
        <v/>
      </c>
      <c r="G290" s="113"/>
      <c r="H290" s="108"/>
      <c r="I290" s="113"/>
      <c r="J290" s="108"/>
      <c r="K290" s="109">
        <f t="shared" si="9"/>
        <v>0</v>
      </c>
      <c r="L290" s="103"/>
    </row>
    <row r="291" spans="2:12" hidden="1" x14ac:dyDescent="0.25">
      <c r="B291" s="103"/>
      <c r="C291" s="103"/>
      <c r="D291" s="103"/>
      <c r="E291" s="111" t="e">
        <f>VLOOKUP(D291,'pomocna tabulka'!$B$2:$D$12,3,0)</f>
        <v>#N/A</v>
      </c>
      <c r="F291" s="112" t="str">
        <f>+IFERROR(VLOOKUP(VALUE(MID($B291,11,1)),'pomocna tabulka'!$F$2:$H$7,2,FALSE),"")</f>
        <v/>
      </c>
      <c r="G291" s="113"/>
      <c r="H291" s="108"/>
      <c r="I291" s="113"/>
      <c r="J291" s="108"/>
      <c r="K291" s="109">
        <f t="shared" si="9"/>
        <v>0</v>
      </c>
      <c r="L291" s="103"/>
    </row>
    <row r="292" spans="2:12" hidden="1" x14ac:dyDescent="0.25">
      <c r="B292" s="103"/>
      <c r="C292" s="103"/>
      <c r="D292" s="103"/>
      <c r="E292" s="111" t="e">
        <f>VLOOKUP(D292,'pomocna tabulka'!$B$2:$D$12,3,0)</f>
        <v>#N/A</v>
      </c>
      <c r="F292" s="112" t="str">
        <f>+IFERROR(VLOOKUP(VALUE(MID($B292,11,1)),'pomocna tabulka'!$F$2:$H$7,2,FALSE),"")</f>
        <v/>
      </c>
      <c r="G292" s="113"/>
      <c r="H292" s="108"/>
      <c r="I292" s="113"/>
      <c r="J292" s="108"/>
      <c r="K292" s="109">
        <f t="shared" si="9"/>
        <v>0</v>
      </c>
      <c r="L292" s="103"/>
    </row>
    <row r="293" spans="2:12" hidden="1" x14ac:dyDescent="0.25">
      <c r="B293" s="103"/>
      <c r="C293" s="103"/>
      <c r="D293" s="103"/>
      <c r="E293" s="111" t="e">
        <f>VLOOKUP(D293,'pomocna tabulka'!$B$2:$D$12,3,0)</f>
        <v>#N/A</v>
      </c>
      <c r="F293" s="112" t="str">
        <f>+IFERROR(VLOOKUP(VALUE(MID($B293,11,1)),'pomocna tabulka'!$F$2:$H$7,2,FALSE),"")</f>
        <v/>
      </c>
      <c r="G293" s="113"/>
      <c r="H293" s="108"/>
      <c r="I293" s="113"/>
      <c r="J293" s="108"/>
      <c r="K293" s="109">
        <f t="shared" si="9"/>
        <v>0</v>
      </c>
      <c r="L293" s="103"/>
    </row>
    <row r="294" spans="2:12" hidden="1" x14ac:dyDescent="0.25">
      <c r="B294" s="103"/>
      <c r="C294" s="103"/>
      <c r="D294" s="103"/>
      <c r="E294" s="111" t="e">
        <f>VLOOKUP(D294,'pomocna tabulka'!$B$2:$D$12,3,0)</f>
        <v>#N/A</v>
      </c>
      <c r="F294" s="112" t="str">
        <f>+IFERROR(VLOOKUP(VALUE(MID($B294,11,1)),'pomocna tabulka'!$F$2:$H$7,2,FALSE),"")</f>
        <v/>
      </c>
      <c r="G294" s="113"/>
      <c r="H294" s="108"/>
      <c r="I294" s="113"/>
      <c r="J294" s="108"/>
      <c r="K294" s="109">
        <f t="shared" si="9"/>
        <v>0</v>
      </c>
      <c r="L294" s="103"/>
    </row>
    <row r="295" spans="2:12" hidden="1" x14ac:dyDescent="0.25">
      <c r="B295" s="103"/>
      <c r="C295" s="103"/>
      <c r="D295" s="103"/>
      <c r="E295" s="111" t="e">
        <f>VLOOKUP(D295,'pomocna tabulka'!$B$2:$D$12,3,0)</f>
        <v>#N/A</v>
      </c>
      <c r="F295" s="112" t="str">
        <f>+IFERROR(VLOOKUP(VALUE(MID($B295,11,1)),'pomocna tabulka'!$F$2:$H$7,2,FALSE),"")</f>
        <v/>
      </c>
      <c r="G295" s="113"/>
      <c r="H295" s="108"/>
      <c r="I295" s="113"/>
      <c r="J295" s="108"/>
      <c r="K295" s="109">
        <f t="shared" si="9"/>
        <v>0</v>
      </c>
      <c r="L295" s="103"/>
    </row>
    <row r="296" spans="2:12" hidden="1" x14ac:dyDescent="0.25">
      <c r="B296" s="103"/>
      <c r="C296" s="103"/>
      <c r="D296" s="103"/>
      <c r="E296" s="111" t="e">
        <f>VLOOKUP(D296,'pomocna tabulka'!$B$2:$D$12,3,0)</f>
        <v>#N/A</v>
      </c>
      <c r="F296" s="112" t="str">
        <f>+IFERROR(VLOOKUP(VALUE(MID($B296,11,1)),'pomocna tabulka'!$F$2:$H$7,2,FALSE),"")</f>
        <v/>
      </c>
      <c r="G296" s="113"/>
      <c r="H296" s="108"/>
      <c r="I296" s="113"/>
      <c r="J296" s="108"/>
      <c r="K296" s="109">
        <f t="shared" si="9"/>
        <v>0</v>
      </c>
      <c r="L296" s="103"/>
    </row>
    <row r="297" spans="2:12" hidden="1" x14ac:dyDescent="0.25">
      <c r="B297" s="103"/>
      <c r="C297" s="103"/>
      <c r="D297" s="103"/>
      <c r="E297" s="111" t="e">
        <f>VLOOKUP(D297,'pomocna tabulka'!$B$2:$D$12,3,0)</f>
        <v>#N/A</v>
      </c>
      <c r="F297" s="112" t="str">
        <f>+IFERROR(VLOOKUP(VALUE(MID($B297,11,1)),'pomocna tabulka'!$F$2:$H$7,2,FALSE),"")</f>
        <v/>
      </c>
      <c r="G297" s="113"/>
      <c r="H297" s="108"/>
      <c r="I297" s="113"/>
      <c r="J297" s="108"/>
      <c r="K297" s="109">
        <f t="shared" si="9"/>
        <v>0</v>
      </c>
      <c r="L297" s="103"/>
    </row>
    <row r="298" spans="2:12" hidden="1" x14ac:dyDescent="0.25">
      <c r="B298" s="103"/>
      <c r="C298" s="103"/>
      <c r="D298" s="103"/>
      <c r="E298" s="111" t="e">
        <f>VLOOKUP(D298,'pomocna tabulka'!$B$2:$D$12,3,0)</f>
        <v>#N/A</v>
      </c>
      <c r="F298" s="112" t="str">
        <f>+IFERROR(VLOOKUP(VALUE(MID($B298,11,1)),'pomocna tabulka'!$F$2:$H$7,2,FALSE),"")</f>
        <v/>
      </c>
      <c r="G298" s="113"/>
      <c r="H298" s="108"/>
      <c r="I298" s="113"/>
      <c r="J298" s="108"/>
      <c r="K298" s="109">
        <f t="shared" si="9"/>
        <v>0</v>
      </c>
      <c r="L298" s="103"/>
    </row>
    <row r="299" spans="2:12" hidden="1" x14ac:dyDescent="0.25">
      <c r="B299" s="103"/>
      <c r="C299" s="103"/>
      <c r="D299" s="103"/>
      <c r="E299" s="111" t="e">
        <f>VLOOKUP(D299,'pomocna tabulka'!$B$2:$D$12,3,0)</f>
        <v>#N/A</v>
      </c>
      <c r="F299" s="112" t="str">
        <f>+IFERROR(VLOOKUP(VALUE(MID($B299,11,1)),'pomocna tabulka'!$F$2:$H$7,2,FALSE),"")</f>
        <v/>
      </c>
      <c r="G299" s="113"/>
      <c r="H299" s="108"/>
      <c r="I299" s="113"/>
      <c r="J299" s="108"/>
      <c r="K299" s="109">
        <f t="shared" si="9"/>
        <v>0</v>
      </c>
      <c r="L299" s="103"/>
    </row>
    <row r="300" spans="2:12" hidden="1" x14ac:dyDescent="0.25">
      <c r="B300" s="103"/>
      <c r="C300" s="103"/>
      <c r="D300" s="103"/>
      <c r="E300" s="111" t="e">
        <f>VLOOKUP(D300,'pomocna tabulka'!$B$2:$D$12,3,0)</f>
        <v>#N/A</v>
      </c>
      <c r="F300" s="112" t="str">
        <f>+IFERROR(VLOOKUP(VALUE(MID($B300,11,1)),'pomocna tabulka'!$F$2:$H$7,2,FALSE),"")</f>
        <v/>
      </c>
      <c r="G300" s="113"/>
      <c r="H300" s="108"/>
      <c r="I300" s="113"/>
      <c r="J300" s="108"/>
      <c r="K300" s="109">
        <f t="shared" si="9"/>
        <v>0</v>
      </c>
      <c r="L300" s="103"/>
    </row>
    <row r="301" spans="2:12" hidden="1" x14ac:dyDescent="0.25">
      <c r="B301" s="103"/>
      <c r="C301" s="103"/>
      <c r="D301" s="103"/>
      <c r="E301" s="111" t="e">
        <f>VLOOKUP(D301,'pomocna tabulka'!$B$2:$D$12,3,0)</f>
        <v>#N/A</v>
      </c>
      <c r="F301" s="112" t="str">
        <f>+IFERROR(VLOOKUP(VALUE(MID($B301,11,1)),'pomocna tabulka'!$F$2:$H$7,2,FALSE),"")</f>
        <v/>
      </c>
      <c r="G301" s="113"/>
      <c r="H301" s="108"/>
      <c r="I301" s="113"/>
      <c r="J301" s="108"/>
      <c r="K301" s="109">
        <f t="shared" si="9"/>
        <v>0</v>
      </c>
      <c r="L301" s="103"/>
    </row>
    <row r="302" spans="2:12" hidden="1" x14ac:dyDescent="0.25">
      <c r="B302" s="103"/>
      <c r="C302" s="103"/>
      <c r="D302" s="103"/>
      <c r="E302" s="111" t="e">
        <f>VLOOKUP(D302,'pomocna tabulka'!$B$2:$D$12,3,0)</f>
        <v>#N/A</v>
      </c>
      <c r="F302" s="112" t="str">
        <f>+IFERROR(VLOOKUP(VALUE(MID($B302,11,1)),'pomocna tabulka'!$F$2:$H$7,2,FALSE),"")</f>
        <v/>
      </c>
      <c r="G302" s="113"/>
      <c r="H302" s="108"/>
      <c r="I302" s="113"/>
      <c r="J302" s="108"/>
      <c r="K302" s="109">
        <f t="shared" si="9"/>
        <v>0</v>
      </c>
      <c r="L302" s="103"/>
    </row>
    <row r="303" spans="2:12" hidden="1" x14ac:dyDescent="0.25">
      <c r="B303" s="103"/>
      <c r="C303" s="103"/>
      <c r="D303" s="103"/>
      <c r="E303" s="111" t="e">
        <f>VLOOKUP(D303,'pomocna tabulka'!$B$2:$D$12,3,0)</f>
        <v>#N/A</v>
      </c>
      <c r="F303" s="112" t="str">
        <f>+IFERROR(VLOOKUP(VALUE(MID($B303,11,1)),'pomocna tabulka'!$F$2:$H$7,2,FALSE),"")</f>
        <v/>
      </c>
      <c r="G303" s="113"/>
      <c r="H303" s="108"/>
      <c r="I303" s="113"/>
      <c r="J303" s="108"/>
      <c r="K303" s="109">
        <f t="shared" si="9"/>
        <v>0</v>
      </c>
      <c r="L303" s="103"/>
    </row>
    <row r="304" spans="2:12" hidden="1" x14ac:dyDescent="0.25">
      <c r="B304" s="103"/>
      <c r="C304" s="103"/>
      <c r="D304" s="103"/>
      <c r="E304" s="111" t="e">
        <f>VLOOKUP(D304,'pomocna tabulka'!$B$2:$D$12,3,0)</f>
        <v>#N/A</v>
      </c>
      <c r="F304" s="112" t="str">
        <f>+IFERROR(VLOOKUP(VALUE(MID($B304,11,1)),'pomocna tabulka'!$F$2:$H$7,2,FALSE),"")</f>
        <v/>
      </c>
      <c r="G304" s="113"/>
      <c r="H304" s="108"/>
      <c r="I304" s="113"/>
      <c r="J304" s="108"/>
      <c r="K304" s="109">
        <f t="shared" si="9"/>
        <v>0</v>
      </c>
      <c r="L304" s="103"/>
    </row>
    <row r="305" spans="2:12" hidden="1" x14ac:dyDescent="0.25">
      <c r="B305" s="103"/>
      <c r="C305" s="103"/>
      <c r="D305" s="103"/>
      <c r="E305" s="111" t="e">
        <f>VLOOKUP(D305,'pomocna tabulka'!$B$2:$D$12,3,0)</f>
        <v>#N/A</v>
      </c>
      <c r="F305" s="112" t="str">
        <f>+IFERROR(VLOOKUP(VALUE(MID($B305,11,1)),'pomocna tabulka'!$F$2:$H$7,2,FALSE),"")</f>
        <v/>
      </c>
      <c r="G305" s="113"/>
      <c r="H305" s="108"/>
      <c r="I305" s="113"/>
      <c r="J305" s="108"/>
      <c r="K305" s="109">
        <f t="shared" si="9"/>
        <v>0</v>
      </c>
      <c r="L305" s="103"/>
    </row>
    <row r="306" spans="2:12" hidden="1" x14ac:dyDescent="0.25">
      <c r="B306" s="103"/>
      <c r="C306" s="103"/>
      <c r="D306" s="103"/>
      <c r="E306" s="111" t="e">
        <f>VLOOKUP(D306,'pomocna tabulka'!$B$2:$D$12,3,0)</f>
        <v>#N/A</v>
      </c>
      <c r="F306" s="112" t="str">
        <f>+IFERROR(VLOOKUP(VALUE(MID($B306,11,1)),'pomocna tabulka'!$F$2:$H$7,2,FALSE),"")</f>
        <v/>
      </c>
      <c r="G306" s="113"/>
      <c r="H306" s="108"/>
      <c r="I306" s="113"/>
      <c r="J306" s="108"/>
      <c r="K306" s="109">
        <f t="shared" si="9"/>
        <v>0</v>
      </c>
      <c r="L306" s="103"/>
    </row>
    <row r="307" spans="2:12" hidden="1" x14ac:dyDescent="0.25">
      <c r="B307" s="103"/>
      <c r="C307" s="103"/>
      <c r="D307" s="103"/>
      <c r="E307" s="111" t="e">
        <f>VLOOKUP(D307,'pomocna tabulka'!$B$2:$D$12,3,0)</f>
        <v>#N/A</v>
      </c>
      <c r="F307" s="112" t="str">
        <f>+IFERROR(VLOOKUP(VALUE(MID($B307,11,1)),'pomocna tabulka'!$F$2:$H$7,2,FALSE),"")</f>
        <v/>
      </c>
      <c r="G307" s="113"/>
      <c r="H307" s="108"/>
      <c r="I307" s="113"/>
      <c r="J307" s="108"/>
      <c r="K307" s="109">
        <f t="shared" si="9"/>
        <v>0</v>
      </c>
      <c r="L307" s="103"/>
    </row>
    <row r="308" spans="2:12" hidden="1" x14ac:dyDescent="0.25">
      <c r="B308" s="103"/>
      <c r="C308" s="103"/>
      <c r="D308" s="103"/>
      <c r="E308" s="111" t="e">
        <f>VLOOKUP(D308,'pomocna tabulka'!$B$2:$D$12,3,0)</f>
        <v>#N/A</v>
      </c>
      <c r="F308" s="112" t="str">
        <f>+IFERROR(VLOOKUP(VALUE(MID($B308,11,1)),'pomocna tabulka'!$F$2:$H$7,2,FALSE),"")</f>
        <v/>
      </c>
      <c r="G308" s="113"/>
      <c r="H308" s="108"/>
      <c r="I308" s="113"/>
      <c r="J308" s="108"/>
      <c r="K308" s="109">
        <f t="shared" si="9"/>
        <v>0</v>
      </c>
      <c r="L308" s="103"/>
    </row>
    <row r="309" spans="2:12" hidden="1" x14ac:dyDescent="0.25">
      <c r="B309" s="103"/>
      <c r="C309" s="103"/>
      <c r="D309" s="103"/>
      <c r="E309" s="111" t="e">
        <f>VLOOKUP(D309,'pomocna tabulka'!$B$2:$D$12,3,0)</f>
        <v>#N/A</v>
      </c>
      <c r="F309" s="112" t="str">
        <f>+IFERROR(VLOOKUP(VALUE(MID($B309,11,1)),'pomocna tabulka'!$F$2:$H$7,2,FALSE),"")</f>
        <v/>
      </c>
      <c r="G309" s="113"/>
      <c r="H309" s="108"/>
      <c r="I309" s="113"/>
      <c r="J309" s="108"/>
      <c r="K309" s="109">
        <f t="shared" si="9"/>
        <v>0</v>
      </c>
      <c r="L309" s="103"/>
    </row>
    <row r="310" spans="2:12" hidden="1" x14ac:dyDescent="0.25">
      <c r="B310" s="103"/>
      <c r="C310" s="103"/>
      <c r="D310" s="103"/>
      <c r="E310" s="111" t="e">
        <f>VLOOKUP(D310,'pomocna tabulka'!$B$2:$D$12,3,0)</f>
        <v>#N/A</v>
      </c>
      <c r="F310" s="112" t="str">
        <f>+IFERROR(VLOOKUP(VALUE(MID($B310,11,1)),'pomocna tabulka'!$F$2:$H$7,2,FALSE),"")</f>
        <v/>
      </c>
      <c r="G310" s="113"/>
      <c r="H310" s="108"/>
      <c r="I310" s="113"/>
      <c r="J310" s="108"/>
      <c r="K310" s="109">
        <f t="shared" si="9"/>
        <v>0</v>
      </c>
      <c r="L310" s="103"/>
    </row>
    <row r="311" spans="2:12" hidden="1" x14ac:dyDescent="0.25">
      <c r="B311" s="103"/>
      <c r="C311" s="103"/>
      <c r="D311" s="103"/>
      <c r="E311" s="111" t="e">
        <f>VLOOKUP(D311,'pomocna tabulka'!$B$2:$D$12,3,0)</f>
        <v>#N/A</v>
      </c>
      <c r="F311" s="112" t="str">
        <f>+IFERROR(VLOOKUP(VALUE(MID($B311,11,1)),'pomocna tabulka'!$F$2:$H$7,2,FALSE),"")</f>
        <v/>
      </c>
      <c r="G311" s="113"/>
      <c r="H311" s="108"/>
      <c r="I311" s="113"/>
      <c r="J311" s="108"/>
      <c r="K311" s="109">
        <f t="shared" si="9"/>
        <v>0</v>
      </c>
      <c r="L311" s="103"/>
    </row>
    <row r="312" spans="2:12" hidden="1" x14ac:dyDescent="0.25">
      <c r="B312" s="103"/>
      <c r="C312" s="103"/>
      <c r="D312" s="103"/>
      <c r="E312" s="111" t="e">
        <f>VLOOKUP(D312,'pomocna tabulka'!$B$2:$D$12,3,0)</f>
        <v>#N/A</v>
      </c>
      <c r="F312" s="112" t="str">
        <f>+IFERROR(VLOOKUP(VALUE(MID($B312,11,1)),'pomocna tabulka'!$F$2:$H$7,2,FALSE),"")</f>
        <v/>
      </c>
      <c r="G312" s="113"/>
      <c r="H312" s="108"/>
      <c r="I312" s="113"/>
      <c r="J312" s="108"/>
      <c r="K312" s="109">
        <f t="shared" si="9"/>
        <v>0</v>
      </c>
      <c r="L312" s="103"/>
    </row>
    <row r="313" spans="2:12" hidden="1" x14ac:dyDescent="0.25">
      <c r="B313" s="103"/>
      <c r="C313" s="103"/>
      <c r="D313" s="103"/>
      <c r="E313" s="111" t="e">
        <f>VLOOKUP(D313,'pomocna tabulka'!$B$2:$D$12,3,0)</f>
        <v>#N/A</v>
      </c>
      <c r="F313" s="112" t="str">
        <f>+IFERROR(VLOOKUP(VALUE(MID($B313,11,1)),'pomocna tabulka'!$F$2:$H$7,2,FALSE),"")</f>
        <v/>
      </c>
      <c r="G313" s="113"/>
      <c r="H313" s="108"/>
      <c r="I313" s="113"/>
      <c r="J313" s="108"/>
      <c r="K313" s="109">
        <f t="shared" si="9"/>
        <v>0</v>
      </c>
      <c r="L313" s="103"/>
    </row>
    <row r="314" spans="2:12" hidden="1" x14ac:dyDescent="0.25">
      <c r="B314" s="103"/>
      <c r="C314" s="103"/>
      <c r="D314" s="103"/>
      <c r="E314" s="111" t="e">
        <f>VLOOKUP(D314,'pomocna tabulka'!$B$2:$D$12,3,0)</f>
        <v>#N/A</v>
      </c>
      <c r="F314" s="112" t="str">
        <f>+IFERROR(VLOOKUP(VALUE(MID($B314,11,1)),'pomocna tabulka'!$F$2:$H$7,2,FALSE),"")</f>
        <v/>
      </c>
      <c r="G314" s="113"/>
      <c r="H314" s="108"/>
      <c r="I314" s="113"/>
      <c r="J314" s="108"/>
      <c r="K314" s="109">
        <f t="shared" si="9"/>
        <v>0</v>
      </c>
      <c r="L314" s="103"/>
    </row>
    <row r="315" spans="2:12" hidden="1" x14ac:dyDescent="0.25">
      <c r="B315" s="103"/>
      <c r="C315" s="103"/>
      <c r="D315" s="103"/>
      <c r="E315" s="111" t="e">
        <f>VLOOKUP(D315,'pomocna tabulka'!$B$2:$D$12,3,0)</f>
        <v>#N/A</v>
      </c>
      <c r="F315" s="112" t="str">
        <f>+IFERROR(VLOOKUP(VALUE(MID($B315,11,1)),'pomocna tabulka'!$F$2:$H$7,2,FALSE),"")</f>
        <v/>
      </c>
      <c r="G315" s="113"/>
      <c r="H315" s="108"/>
      <c r="I315" s="113"/>
      <c r="J315" s="108"/>
      <c r="K315" s="109">
        <f t="shared" si="9"/>
        <v>0</v>
      </c>
      <c r="L315" s="103"/>
    </row>
    <row r="316" spans="2:12" hidden="1" x14ac:dyDescent="0.25">
      <c r="B316" s="103"/>
      <c r="C316" s="103"/>
      <c r="D316" s="103"/>
      <c r="E316" s="111" t="e">
        <f>VLOOKUP(D316,'pomocna tabulka'!$B$2:$D$12,3,0)</f>
        <v>#N/A</v>
      </c>
      <c r="F316" s="112" t="str">
        <f>+IFERROR(VLOOKUP(VALUE(MID($B316,11,1)),'pomocna tabulka'!$F$2:$H$7,2,FALSE),"")</f>
        <v/>
      </c>
      <c r="G316" s="113"/>
      <c r="H316" s="108"/>
      <c r="I316" s="113"/>
      <c r="J316" s="108"/>
      <c r="K316" s="109">
        <f t="shared" si="9"/>
        <v>0</v>
      </c>
      <c r="L316" s="103"/>
    </row>
    <row r="317" spans="2:12" hidden="1" x14ac:dyDescent="0.25">
      <c r="B317" s="103"/>
      <c r="C317" s="103"/>
      <c r="D317" s="103"/>
      <c r="E317" s="111" t="e">
        <f>VLOOKUP(D317,'pomocna tabulka'!$B$2:$D$12,3,0)</f>
        <v>#N/A</v>
      </c>
      <c r="F317" s="112" t="str">
        <f>+IFERROR(VLOOKUP(VALUE(MID($B317,11,1)),'pomocna tabulka'!$F$2:$H$7,2,FALSE),"")</f>
        <v/>
      </c>
      <c r="G317" s="113"/>
      <c r="H317" s="108"/>
      <c r="I317" s="113"/>
      <c r="J317" s="108"/>
      <c r="K317" s="109">
        <f t="shared" si="9"/>
        <v>0</v>
      </c>
      <c r="L317" s="103"/>
    </row>
    <row r="318" spans="2:12" hidden="1" x14ac:dyDescent="0.25">
      <c r="B318" s="103"/>
      <c r="C318" s="103"/>
      <c r="D318" s="103"/>
      <c r="E318" s="111" t="e">
        <f>VLOOKUP(D318,'pomocna tabulka'!$B$2:$D$12,3,0)</f>
        <v>#N/A</v>
      </c>
      <c r="F318" s="112" t="str">
        <f>+IFERROR(VLOOKUP(VALUE(MID($B318,11,1)),'pomocna tabulka'!$F$2:$H$7,2,FALSE),"")</f>
        <v/>
      </c>
      <c r="G318" s="113"/>
      <c r="H318" s="108"/>
      <c r="I318" s="113"/>
      <c r="J318" s="108"/>
      <c r="K318" s="109">
        <f t="shared" si="9"/>
        <v>0</v>
      </c>
      <c r="L318" s="103"/>
    </row>
    <row r="319" spans="2:12" hidden="1" x14ac:dyDescent="0.25">
      <c r="B319" s="103"/>
      <c r="C319" s="103"/>
      <c r="D319" s="103"/>
      <c r="E319" s="111" t="e">
        <f>VLOOKUP(D319,'pomocna tabulka'!$B$2:$D$12,3,0)</f>
        <v>#N/A</v>
      </c>
      <c r="F319" s="112" t="str">
        <f>+IFERROR(VLOOKUP(VALUE(MID($B319,11,1)),'pomocna tabulka'!$F$2:$H$7,2,FALSE),"")</f>
        <v/>
      </c>
      <c r="G319" s="113"/>
      <c r="H319" s="108"/>
      <c r="I319" s="113"/>
      <c r="J319" s="108"/>
      <c r="K319" s="109">
        <f t="shared" si="9"/>
        <v>0</v>
      </c>
      <c r="L319" s="103"/>
    </row>
    <row r="320" spans="2:12" hidden="1" x14ac:dyDescent="0.25">
      <c r="B320" s="103"/>
      <c r="C320" s="103"/>
      <c r="D320" s="103"/>
      <c r="E320" s="111" t="e">
        <f>VLOOKUP(D320,'pomocna tabulka'!$B$2:$D$12,3,0)</f>
        <v>#N/A</v>
      </c>
      <c r="F320" s="112" t="str">
        <f>+IFERROR(VLOOKUP(VALUE(MID($B320,11,1)),'pomocna tabulka'!$F$2:$H$7,2,FALSE),"")</f>
        <v/>
      </c>
      <c r="G320" s="113"/>
      <c r="H320" s="108"/>
      <c r="I320" s="113"/>
      <c r="J320" s="108"/>
      <c r="K320" s="109">
        <f t="shared" si="9"/>
        <v>0</v>
      </c>
      <c r="L320" s="103"/>
    </row>
    <row r="321" spans="2:12" hidden="1" x14ac:dyDescent="0.25">
      <c r="B321" s="103"/>
      <c r="C321" s="103"/>
      <c r="D321" s="103"/>
      <c r="E321" s="111" t="e">
        <f>VLOOKUP(D321,'pomocna tabulka'!$B$2:$D$12,3,0)</f>
        <v>#N/A</v>
      </c>
      <c r="F321" s="112" t="str">
        <f>+IFERROR(VLOOKUP(VALUE(MID($B321,11,1)),'pomocna tabulka'!$F$2:$H$7,2,FALSE),"")</f>
        <v/>
      </c>
      <c r="G321" s="113"/>
      <c r="H321" s="108"/>
      <c r="I321" s="113"/>
      <c r="J321" s="108"/>
      <c r="K321" s="109">
        <f t="shared" si="9"/>
        <v>0</v>
      </c>
      <c r="L321" s="103"/>
    </row>
    <row r="322" spans="2:12" hidden="1" x14ac:dyDescent="0.25">
      <c r="B322" s="103"/>
      <c r="C322" s="103"/>
      <c r="D322" s="103"/>
      <c r="E322" s="111" t="e">
        <f>VLOOKUP(D322,'pomocna tabulka'!$B$2:$D$12,3,0)</f>
        <v>#N/A</v>
      </c>
      <c r="F322" s="112" t="str">
        <f>+IFERROR(VLOOKUP(VALUE(MID($B322,11,1)),'pomocna tabulka'!$F$2:$H$7,2,FALSE),"")</f>
        <v/>
      </c>
      <c r="G322" s="113"/>
      <c r="H322" s="108"/>
      <c r="I322" s="113"/>
      <c r="J322" s="108"/>
      <c r="K322" s="109">
        <f t="shared" si="9"/>
        <v>0</v>
      </c>
      <c r="L322" s="103"/>
    </row>
    <row r="323" spans="2:12" hidden="1" x14ac:dyDescent="0.25">
      <c r="B323" s="103"/>
      <c r="C323" s="103"/>
      <c r="D323" s="103"/>
      <c r="E323" s="111" t="e">
        <f>VLOOKUP(D323,'pomocna tabulka'!$B$2:$D$12,3,0)</f>
        <v>#N/A</v>
      </c>
      <c r="F323" s="112" t="str">
        <f>+IFERROR(VLOOKUP(VALUE(MID($B323,11,1)),'pomocna tabulka'!$F$2:$H$7,2,FALSE),"")</f>
        <v/>
      </c>
      <c r="G323" s="113"/>
      <c r="H323" s="108"/>
      <c r="I323" s="113"/>
      <c r="J323" s="108"/>
      <c r="K323" s="109">
        <f t="shared" si="9"/>
        <v>0</v>
      </c>
      <c r="L323" s="103"/>
    </row>
    <row r="324" spans="2:12" hidden="1" x14ac:dyDescent="0.25">
      <c r="B324" s="103"/>
      <c r="C324" s="103"/>
      <c r="D324" s="103"/>
      <c r="E324" s="111" t="e">
        <f>VLOOKUP(D324,'pomocna tabulka'!$B$2:$D$12,3,0)</f>
        <v>#N/A</v>
      </c>
      <c r="F324" s="112" t="str">
        <f>+IFERROR(VLOOKUP(VALUE(MID($B324,11,1)),'pomocna tabulka'!$F$2:$H$7,2,FALSE),"")</f>
        <v/>
      </c>
      <c r="G324" s="113"/>
      <c r="H324" s="108"/>
      <c r="I324" s="113"/>
      <c r="J324" s="108"/>
      <c r="K324" s="109">
        <f t="shared" si="9"/>
        <v>0</v>
      </c>
      <c r="L324" s="103"/>
    </row>
    <row r="325" spans="2:12" hidden="1" x14ac:dyDescent="0.25">
      <c r="B325" s="103"/>
      <c r="C325" s="103"/>
      <c r="D325" s="103"/>
      <c r="E325" s="111" t="e">
        <f>VLOOKUP(D325,'pomocna tabulka'!$B$2:$D$12,3,0)</f>
        <v>#N/A</v>
      </c>
      <c r="F325" s="112" t="str">
        <f>+IFERROR(VLOOKUP(VALUE(MID($B325,11,1)),'pomocna tabulka'!$F$2:$H$7,2,FALSE),"")</f>
        <v/>
      </c>
      <c r="G325" s="113"/>
      <c r="H325" s="108"/>
      <c r="I325" s="113"/>
      <c r="J325" s="108"/>
      <c r="K325" s="109">
        <f t="shared" si="9"/>
        <v>0</v>
      </c>
      <c r="L325" s="103"/>
    </row>
    <row r="326" spans="2:12" hidden="1" x14ac:dyDescent="0.25">
      <c r="B326" s="103"/>
      <c r="C326" s="103"/>
      <c r="D326" s="103"/>
      <c r="E326" s="111" t="e">
        <f>VLOOKUP(D326,'pomocna tabulka'!$B$2:$D$12,3,0)</f>
        <v>#N/A</v>
      </c>
      <c r="F326" s="112" t="str">
        <f>+IFERROR(VLOOKUP(VALUE(MID($B326,11,1)),'pomocna tabulka'!$F$2:$H$7,2,FALSE),"")</f>
        <v/>
      </c>
      <c r="G326" s="113"/>
      <c r="H326" s="108"/>
      <c r="I326" s="113"/>
      <c r="J326" s="108"/>
      <c r="K326" s="109">
        <f t="shared" si="9"/>
        <v>0</v>
      </c>
      <c r="L326" s="103"/>
    </row>
    <row r="327" spans="2:12" hidden="1" x14ac:dyDescent="0.25">
      <c r="B327" s="103"/>
      <c r="C327" s="103"/>
      <c r="D327" s="103"/>
      <c r="E327" s="111" t="e">
        <f>VLOOKUP(D327,'pomocna tabulka'!$B$2:$D$12,3,0)</f>
        <v>#N/A</v>
      </c>
      <c r="F327" s="112" t="str">
        <f>+IFERROR(VLOOKUP(VALUE(MID($B327,11,1)),'pomocna tabulka'!$F$2:$H$7,2,FALSE),"")</f>
        <v/>
      </c>
      <c r="G327" s="113"/>
      <c r="H327" s="108"/>
      <c r="I327" s="113"/>
      <c r="J327" s="108"/>
      <c r="K327" s="109">
        <f t="shared" si="9"/>
        <v>0</v>
      </c>
      <c r="L327" s="103"/>
    </row>
    <row r="328" spans="2:12" hidden="1" x14ac:dyDescent="0.25">
      <c r="B328" s="103"/>
      <c r="C328" s="103"/>
      <c r="D328" s="103"/>
      <c r="E328" s="111" t="e">
        <f>VLOOKUP(D328,'pomocna tabulka'!$B$2:$D$12,3,0)</f>
        <v>#N/A</v>
      </c>
      <c r="F328" s="112" t="str">
        <f>+IFERROR(VLOOKUP(VALUE(MID($B328,11,1)),'pomocna tabulka'!$F$2:$H$7,2,FALSE),"")</f>
        <v/>
      </c>
      <c r="G328" s="113"/>
      <c r="H328" s="108"/>
      <c r="I328" s="113"/>
      <c r="J328" s="108"/>
      <c r="K328" s="109">
        <f t="shared" si="9"/>
        <v>0</v>
      </c>
      <c r="L328" s="103"/>
    </row>
    <row r="329" spans="2:12" hidden="1" x14ac:dyDescent="0.25">
      <c r="B329" s="103"/>
      <c r="C329" s="103"/>
      <c r="D329" s="103"/>
      <c r="E329" s="111" t="e">
        <f>VLOOKUP(D329,'pomocna tabulka'!$B$2:$D$12,3,0)</f>
        <v>#N/A</v>
      </c>
      <c r="F329" s="112" t="str">
        <f>+IFERROR(VLOOKUP(VALUE(MID($B329,11,1)),'pomocna tabulka'!$F$2:$H$7,2,FALSE),"")</f>
        <v/>
      </c>
      <c r="G329" s="113"/>
      <c r="H329" s="108"/>
      <c r="I329" s="113"/>
      <c r="J329" s="108"/>
      <c r="K329" s="109">
        <f t="shared" ref="K329:K368" si="10">H329+J329</f>
        <v>0</v>
      </c>
      <c r="L329" s="103"/>
    </row>
    <row r="330" spans="2:12" hidden="1" x14ac:dyDescent="0.25">
      <c r="B330" s="103"/>
      <c r="C330" s="103"/>
      <c r="D330" s="103"/>
      <c r="E330" s="111" t="e">
        <f>VLOOKUP(D330,'pomocna tabulka'!$B$2:$D$12,3,0)</f>
        <v>#N/A</v>
      </c>
      <c r="F330" s="112" t="str">
        <f>+IFERROR(VLOOKUP(VALUE(MID($B330,11,1)),'pomocna tabulka'!$F$2:$H$7,2,FALSE),"")</f>
        <v/>
      </c>
      <c r="G330" s="113"/>
      <c r="H330" s="108"/>
      <c r="I330" s="113"/>
      <c r="J330" s="108"/>
      <c r="K330" s="109">
        <f t="shared" si="10"/>
        <v>0</v>
      </c>
      <c r="L330" s="103"/>
    </row>
    <row r="331" spans="2:12" hidden="1" x14ac:dyDescent="0.25">
      <c r="B331" s="103"/>
      <c r="C331" s="103"/>
      <c r="D331" s="103"/>
      <c r="E331" s="111" t="e">
        <f>VLOOKUP(D331,'pomocna tabulka'!$B$2:$D$12,3,0)</f>
        <v>#N/A</v>
      </c>
      <c r="F331" s="112" t="str">
        <f>+IFERROR(VLOOKUP(VALUE(MID($B331,11,1)),'pomocna tabulka'!$F$2:$H$7,2,FALSE),"")</f>
        <v/>
      </c>
      <c r="G331" s="113"/>
      <c r="H331" s="108"/>
      <c r="I331" s="113"/>
      <c r="J331" s="108"/>
      <c r="K331" s="109">
        <f t="shared" si="10"/>
        <v>0</v>
      </c>
      <c r="L331" s="103"/>
    </row>
    <row r="332" spans="2:12" hidden="1" x14ac:dyDescent="0.25">
      <c r="B332" s="103"/>
      <c r="C332" s="103"/>
      <c r="D332" s="103"/>
      <c r="E332" s="111" t="e">
        <f>VLOOKUP(D332,'pomocna tabulka'!$B$2:$D$12,3,0)</f>
        <v>#N/A</v>
      </c>
      <c r="F332" s="112" t="str">
        <f>+IFERROR(VLOOKUP(VALUE(MID($B332,11,1)),'pomocna tabulka'!$F$2:$H$7,2,FALSE),"")</f>
        <v/>
      </c>
      <c r="G332" s="113"/>
      <c r="H332" s="108"/>
      <c r="I332" s="113"/>
      <c r="J332" s="108"/>
      <c r="K332" s="109">
        <f t="shared" si="10"/>
        <v>0</v>
      </c>
      <c r="L332" s="103"/>
    </row>
    <row r="333" spans="2:12" hidden="1" x14ac:dyDescent="0.25">
      <c r="B333" s="103"/>
      <c r="C333" s="103"/>
      <c r="D333" s="103"/>
      <c r="E333" s="111" t="e">
        <f>VLOOKUP(D333,'pomocna tabulka'!$B$2:$D$12,3,0)</f>
        <v>#N/A</v>
      </c>
      <c r="F333" s="112" t="str">
        <f>+IFERROR(VLOOKUP(VALUE(MID($B333,11,1)),'pomocna tabulka'!$F$2:$H$7,2,FALSE),"")</f>
        <v/>
      </c>
      <c r="G333" s="113"/>
      <c r="H333" s="108"/>
      <c r="I333" s="113"/>
      <c r="J333" s="108"/>
      <c r="K333" s="109">
        <f t="shared" si="10"/>
        <v>0</v>
      </c>
      <c r="L333" s="103"/>
    </row>
    <row r="334" spans="2:12" hidden="1" x14ac:dyDescent="0.25">
      <c r="B334" s="103"/>
      <c r="C334" s="103"/>
      <c r="D334" s="103"/>
      <c r="E334" s="111" t="e">
        <f>VLOOKUP(D334,'pomocna tabulka'!$B$2:$D$12,3,0)</f>
        <v>#N/A</v>
      </c>
      <c r="F334" s="112" t="str">
        <f>+IFERROR(VLOOKUP(VALUE(MID($B334,11,1)),'pomocna tabulka'!$F$2:$H$7,2,FALSE),"")</f>
        <v/>
      </c>
      <c r="G334" s="113"/>
      <c r="H334" s="108"/>
      <c r="I334" s="113"/>
      <c r="J334" s="108"/>
      <c r="K334" s="109">
        <f t="shared" si="10"/>
        <v>0</v>
      </c>
      <c r="L334" s="103"/>
    </row>
    <row r="335" spans="2:12" hidden="1" x14ac:dyDescent="0.25">
      <c r="B335" s="103"/>
      <c r="C335" s="103"/>
      <c r="D335" s="103"/>
      <c r="E335" s="111" t="e">
        <f>VLOOKUP(D335,'pomocna tabulka'!$B$2:$D$12,3,0)</f>
        <v>#N/A</v>
      </c>
      <c r="F335" s="112" t="str">
        <f>+IFERROR(VLOOKUP(VALUE(MID($B335,11,1)),'pomocna tabulka'!$F$2:$H$7,2,FALSE),"")</f>
        <v/>
      </c>
      <c r="G335" s="113"/>
      <c r="H335" s="108"/>
      <c r="I335" s="113"/>
      <c r="J335" s="108"/>
      <c r="K335" s="109">
        <f t="shared" si="10"/>
        <v>0</v>
      </c>
      <c r="L335" s="103"/>
    </row>
    <row r="336" spans="2:12" hidden="1" x14ac:dyDescent="0.25">
      <c r="B336" s="103"/>
      <c r="C336" s="103"/>
      <c r="D336" s="103"/>
      <c r="E336" s="111" t="e">
        <f>VLOOKUP(D336,'pomocna tabulka'!$B$2:$D$12,3,0)</f>
        <v>#N/A</v>
      </c>
      <c r="F336" s="112" t="str">
        <f>+IFERROR(VLOOKUP(VALUE(MID($B336,11,1)),'pomocna tabulka'!$F$2:$H$7,2,FALSE),"")</f>
        <v/>
      </c>
      <c r="G336" s="113"/>
      <c r="H336" s="108"/>
      <c r="I336" s="113"/>
      <c r="J336" s="108"/>
      <c r="K336" s="109">
        <f t="shared" si="10"/>
        <v>0</v>
      </c>
      <c r="L336" s="103"/>
    </row>
    <row r="337" spans="2:12" hidden="1" x14ac:dyDescent="0.25">
      <c r="B337" s="103"/>
      <c r="C337" s="103"/>
      <c r="D337" s="103"/>
      <c r="E337" s="111" t="e">
        <f>VLOOKUP(D337,'pomocna tabulka'!$B$2:$D$12,3,0)</f>
        <v>#N/A</v>
      </c>
      <c r="F337" s="112" t="str">
        <f>+IFERROR(VLOOKUP(VALUE(MID($B337,11,1)),'pomocna tabulka'!$F$2:$H$7,2,FALSE),"")</f>
        <v/>
      </c>
      <c r="G337" s="113"/>
      <c r="H337" s="108"/>
      <c r="I337" s="113"/>
      <c r="J337" s="108"/>
      <c r="K337" s="109">
        <f t="shared" si="10"/>
        <v>0</v>
      </c>
      <c r="L337" s="103"/>
    </row>
    <row r="338" spans="2:12" hidden="1" x14ac:dyDescent="0.25">
      <c r="B338" s="103"/>
      <c r="C338" s="103"/>
      <c r="D338" s="103"/>
      <c r="E338" s="111" t="e">
        <f>VLOOKUP(D338,'pomocna tabulka'!$B$2:$D$12,3,0)</f>
        <v>#N/A</v>
      </c>
      <c r="F338" s="112" t="str">
        <f>+IFERROR(VLOOKUP(VALUE(MID($B338,11,1)),'pomocna tabulka'!$F$2:$H$7,2,FALSE),"")</f>
        <v/>
      </c>
      <c r="G338" s="113"/>
      <c r="H338" s="108"/>
      <c r="I338" s="113"/>
      <c r="J338" s="108"/>
      <c r="K338" s="109">
        <f t="shared" si="10"/>
        <v>0</v>
      </c>
      <c r="L338" s="103"/>
    </row>
    <row r="339" spans="2:12" hidden="1" x14ac:dyDescent="0.25">
      <c r="B339" s="103"/>
      <c r="C339" s="103"/>
      <c r="D339" s="103"/>
      <c r="E339" s="111" t="e">
        <f>VLOOKUP(D339,'pomocna tabulka'!$B$2:$D$12,3,0)</f>
        <v>#N/A</v>
      </c>
      <c r="F339" s="112" t="str">
        <f>+IFERROR(VLOOKUP(VALUE(MID($B339,11,1)),'pomocna tabulka'!$F$2:$H$7,2,FALSE),"")</f>
        <v/>
      </c>
      <c r="G339" s="113"/>
      <c r="H339" s="108"/>
      <c r="I339" s="113"/>
      <c r="J339" s="108"/>
      <c r="K339" s="109">
        <f t="shared" si="10"/>
        <v>0</v>
      </c>
      <c r="L339" s="103"/>
    </row>
    <row r="340" spans="2:12" hidden="1" x14ac:dyDescent="0.25">
      <c r="B340" s="103"/>
      <c r="C340" s="103"/>
      <c r="D340" s="103"/>
      <c r="E340" s="111" t="e">
        <f>VLOOKUP(D340,'pomocna tabulka'!$B$2:$D$12,3,0)</f>
        <v>#N/A</v>
      </c>
      <c r="F340" s="112" t="str">
        <f>+IFERROR(VLOOKUP(VALUE(MID($B340,11,1)),'pomocna tabulka'!$F$2:$H$7,2,FALSE),"")</f>
        <v/>
      </c>
      <c r="G340" s="113"/>
      <c r="H340" s="108"/>
      <c r="I340" s="113"/>
      <c r="J340" s="108"/>
      <c r="K340" s="109">
        <f t="shared" si="10"/>
        <v>0</v>
      </c>
      <c r="L340" s="103"/>
    </row>
    <row r="341" spans="2:12" hidden="1" x14ac:dyDescent="0.25">
      <c r="B341" s="103"/>
      <c r="C341" s="103"/>
      <c r="D341" s="103"/>
      <c r="E341" s="111" t="e">
        <f>VLOOKUP(D341,'pomocna tabulka'!$B$2:$D$12,3,0)</f>
        <v>#N/A</v>
      </c>
      <c r="F341" s="112" t="str">
        <f>+IFERROR(VLOOKUP(VALUE(MID($B341,11,1)),'pomocna tabulka'!$F$2:$H$7,2,FALSE),"")</f>
        <v/>
      </c>
      <c r="G341" s="113"/>
      <c r="H341" s="108"/>
      <c r="I341" s="113"/>
      <c r="J341" s="108"/>
      <c r="K341" s="109">
        <f t="shared" si="10"/>
        <v>0</v>
      </c>
      <c r="L341" s="103"/>
    </row>
    <row r="342" spans="2:12" hidden="1" x14ac:dyDescent="0.25">
      <c r="B342" s="103"/>
      <c r="C342" s="103"/>
      <c r="D342" s="103"/>
      <c r="E342" s="111" t="e">
        <f>VLOOKUP(D342,'pomocna tabulka'!$B$2:$D$12,3,0)</f>
        <v>#N/A</v>
      </c>
      <c r="F342" s="112" t="str">
        <f>+IFERROR(VLOOKUP(VALUE(MID($B342,11,1)),'pomocna tabulka'!$F$2:$H$7,2,FALSE),"")</f>
        <v/>
      </c>
      <c r="G342" s="113"/>
      <c r="H342" s="108"/>
      <c r="I342" s="113"/>
      <c r="J342" s="108"/>
      <c r="K342" s="109">
        <f t="shared" si="10"/>
        <v>0</v>
      </c>
      <c r="L342" s="103"/>
    </row>
    <row r="343" spans="2:12" hidden="1" x14ac:dyDescent="0.25">
      <c r="B343" s="103"/>
      <c r="C343" s="103"/>
      <c r="D343" s="103"/>
      <c r="E343" s="111" t="e">
        <f>VLOOKUP(D343,'pomocna tabulka'!$B$2:$D$12,3,0)</f>
        <v>#N/A</v>
      </c>
      <c r="F343" s="112" t="str">
        <f>+IFERROR(VLOOKUP(VALUE(MID($B343,11,1)),'pomocna tabulka'!$F$2:$H$7,2,FALSE),"")</f>
        <v/>
      </c>
      <c r="G343" s="113"/>
      <c r="H343" s="108"/>
      <c r="I343" s="113"/>
      <c r="J343" s="108"/>
      <c r="K343" s="109">
        <f t="shared" si="10"/>
        <v>0</v>
      </c>
      <c r="L343" s="103"/>
    </row>
    <row r="344" spans="2:12" hidden="1" x14ac:dyDescent="0.25">
      <c r="B344" s="103"/>
      <c r="C344" s="103"/>
      <c r="D344" s="103"/>
      <c r="E344" s="111" t="e">
        <f>VLOOKUP(D344,'pomocna tabulka'!$B$2:$D$12,3,0)</f>
        <v>#N/A</v>
      </c>
      <c r="F344" s="112" t="str">
        <f>+IFERROR(VLOOKUP(VALUE(MID($B344,11,1)),'pomocna tabulka'!$F$2:$H$7,2,FALSE),"")</f>
        <v/>
      </c>
      <c r="G344" s="113"/>
      <c r="H344" s="108"/>
      <c r="I344" s="113"/>
      <c r="J344" s="108"/>
      <c r="K344" s="109">
        <f t="shared" si="10"/>
        <v>0</v>
      </c>
      <c r="L344" s="103"/>
    </row>
    <row r="345" spans="2:12" hidden="1" x14ac:dyDescent="0.25">
      <c r="B345" s="103"/>
      <c r="C345" s="103"/>
      <c r="D345" s="103"/>
      <c r="E345" s="111" t="e">
        <f>VLOOKUP(D345,'pomocna tabulka'!$B$2:$D$12,3,0)</f>
        <v>#N/A</v>
      </c>
      <c r="F345" s="112" t="str">
        <f>+IFERROR(VLOOKUP(VALUE(MID($B345,11,1)),'pomocna tabulka'!$F$2:$H$7,2,FALSE),"")</f>
        <v/>
      </c>
      <c r="G345" s="113"/>
      <c r="H345" s="108"/>
      <c r="I345" s="113"/>
      <c r="J345" s="108"/>
      <c r="K345" s="109">
        <f t="shared" si="10"/>
        <v>0</v>
      </c>
      <c r="L345" s="103"/>
    </row>
    <row r="346" spans="2:12" hidden="1" x14ac:dyDescent="0.25">
      <c r="B346" s="103"/>
      <c r="C346" s="103"/>
      <c r="D346" s="103"/>
      <c r="E346" s="111" t="e">
        <f>VLOOKUP(D346,'pomocna tabulka'!$B$2:$D$12,3,0)</f>
        <v>#N/A</v>
      </c>
      <c r="F346" s="112" t="str">
        <f>+IFERROR(VLOOKUP(VALUE(MID($B346,11,1)),'pomocna tabulka'!$F$2:$H$7,2,FALSE),"")</f>
        <v/>
      </c>
      <c r="G346" s="113"/>
      <c r="H346" s="108"/>
      <c r="I346" s="113"/>
      <c r="J346" s="108"/>
      <c r="K346" s="109">
        <f t="shared" si="10"/>
        <v>0</v>
      </c>
      <c r="L346" s="103"/>
    </row>
    <row r="347" spans="2:12" hidden="1" x14ac:dyDescent="0.25">
      <c r="B347" s="103"/>
      <c r="C347" s="103"/>
      <c r="D347" s="103"/>
      <c r="E347" s="111" t="e">
        <f>VLOOKUP(D347,'pomocna tabulka'!$B$2:$D$12,3,0)</f>
        <v>#N/A</v>
      </c>
      <c r="F347" s="112" t="str">
        <f>+IFERROR(VLOOKUP(VALUE(MID($B347,11,1)),'pomocna tabulka'!$F$2:$H$7,2,FALSE),"")</f>
        <v/>
      </c>
      <c r="G347" s="113"/>
      <c r="H347" s="108"/>
      <c r="I347" s="113"/>
      <c r="J347" s="108"/>
      <c r="K347" s="109">
        <f t="shared" si="10"/>
        <v>0</v>
      </c>
      <c r="L347" s="103"/>
    </row>
    <row r="348" spans="2:12" hidden="1" x14ac:dyDescent="0.25">
      <c r="B348" s="103"/>
      <c r="C348" s="103"/>
      <c r="D348" s="103"/>
      <c r="E348" s="111" t="e">
        <f>VLOOKUP(D348,'pomocna tabulka'!$B$2:$D$12,3,0)</f>
        <v>#N/A</v>
      </c>
      <c r="F348" s="112" t="str">
        <f>+IFERROR(VLOOKUP(VALUE(MID($B348,11,1)),'pomocna tabulka'!$F$2:$H$7,2,FALSE),"")</f>
        <v/>
      </c>
      <c r="G348" s="113"/>
      <c r="H348" s="108"/>
      <c r="I348" s="113"/>
      <c r="J348" s="108"/>
      <c r="K348" s="109">
        <f t="shared" si="10"/>
        <v>0</v>
      </c>
      <c r="L348" s="103"/>
    </row>
    <row r="349" spans="2:12" hidden="1" x14ac:dyDescent="0.25">
      <c r="B349" s="103"/>
      <c r="C349" s="103"/>
      <c r="D349" s="103"/>
      <c r="E349" s="111" t="e">
        <f>VLOOKUP(D349,'pomocna tabulka'!$B$2:$D$12,3,0)</f>
        <v>#N/A</v>
      </c>
      <c r="F349" s="112" t="str">
        <f>+IFERROR(VLOOKUP(VALUE(MID($B349,11,1)),'pomocna tabulka'!$F$2:$H$7,2,FALSE),"")</f>
        <v/>
      </c>
      <c r="G349" s="113"/>
      <c r="H349" s="108"/>
      <c r="I349" s="113"/>
      <c r="J349" s="108"/>
      <c r="K349" s="109">
        <f t="shared" si="10"/>
        <v>0</v>
      </c>
      <c r="L349" s="103"/>
    </row>
    <row r="350" spans="2:12" hidden="1" x14ac:dyDescent="0.25">
      <c r="B350" s="103"/>
      <c r="C350" s="103"/>
      <c r="D350" s="103"/>
      <c r="E350" s="111" t="e">
        <f>VLOOKUP(D350,'pomocna tabulka'!$B$2:$D$12,3,0)</f>
        <v>#N/A</v>
      </c>
      <c r="F350" s="112" t="str">
        <f>+IFERROR(VLOOKUP(VALUE(MID($B350,11,1)),'pomocna tabulka'!$F$2:$H$7,2,FALSE),"")</f>
        <v/>
      </c>
      <c r="G350" s="113"/>
      <c r="H350" s="108"/>
      <c r="I350" s="113"/>
      <c r="J350" s="108"/>
      <c r="K350" s="109">
        <f t="shared" si="10"/>
        <v>0</v>
      </c>
      <c r="L350" s="103"/>
    </row>
    <row r="351" spans="2:12" hidden="1" x14ac:dyDescent="0.25">
      <c r="B351" s="103"/>
      <c r="C351" s="103"/>
      <c r="D351" s="103"/>
      <c r="E351" s="111" t="e">
        <f>VLOOKUP(D351,'pomocna tabulka'!$B$2:$D$12,3,0)</f>
        <v>#N/A</v>
      </c>
      <c r="F351" s="112" t="str">
        <f>+IFERROR(VLOOKUP(VALUE(MID($B351,11,1)),'pomocna tabulka'!$F$2:$H$7,2,FALSE),"")</f>
        <v/>
      </c>
      <c r="G351" s="113"/>
      <c r="H351" s="108"/>
      <c r="I351" s="113"/>
      <c r="J351" s="108"/>
      <c r="K351" s="109">
        <f t="shared" si="10"/>
        <v>0</v>
      </c>
      <c r="L351" s="103"/>
    </row>
    <row r="352" spans="2:12" hidden="1" x14ac:dyDescent="0.25">
      <c r="B352" s="103"/>
      <c r="C352" s="103"/>
      <c r="D352" s="103"/>
      <c r="E352" s="111" t="e">
        <f>VLOOKUP(D352,'pomocna tabulka'!$B$2:$D$12,3,0)</f>
        <v>#N/A</v>
      </c>
      <c r="F352" s="112" t="str">
        <f>+IFERROR(VLOOKUP(VALUE(MID($B352,11,1)),'pomocna tabulka'!$F$2:$H$7,2,FALSE),"")</f>
        <v/>
      </c>
      <c r="G352" s="113"/>
      <c r="H352" s="108"/>
      <c r="I352" s="113"/>
      <c r="J352" s="108"/>
      <c r="K352" s="109">
        <f t="shared" si="10"/>
        <v>0</v>
      </c>
      <c r="L352" s="103"/>
    </row>
    <row r="353" spans="2:12" hidden="1" x14ac:dyDescent="0.25">
      <c r="B353" s="103"/>
      <c r="C353" s="103"/>
      <c r="D353" s="103"/>
      <c r="E353" s="111" t="e">
        <f>VLOOKUP(D353,'pomocna tabulka'!$B$2:$D$12,3,0)</f>
        <v>#N/A</v>
      </c>
      <c r="F353" s="112" t="str">
        <f>+IFERROR(VLOOKUP(VALUE(MID($B353,11,1)),'pomocna tabulka'!$F$2:$H$7,2,FALSE),"")</f>
        <v/>
      </c>
      <c r="G353" s="113"/>
      <c r="H353" s="108"/>
      <c r="I353" s="113"/>
      <c r="J353" s="108"/>
      <c r="K353" s="109">
        <f t="shared" si="10"/>
        <v>0</v>
      </c>
      <c r="L353" s="103"/>
    </row>
    <row r="354" spans="2:12" hidden="1" x14ac:dyDescent="0.25">
      <c r="B354" s="103"/>
      <c r="C354" s="103"/>
      <c r="D354" s="103"/>
      <c r="E354" s="111" t="e">
        <f>VLOOKUP(D354,'pomocna tabulka'!$B$2:$D$12,3,0)</f>
        <v>#N/A</v>
      </c>
      <c r="F354" s="112" t="str">
        <f>+IFERROR(VLOOKUP(VALUE(MID($B354,11,1)),'pomocna tabulka'!$F$2:$H$7,2,FALSE),"")</f>
        <v/>
      </c>
      <c r="G354" s="113"/>
      <c r="H354" s="108"/>
      <c r="I354" s="113"/>
      <c r="J354" s="108"/>
      <c r="K354" s="109">
        <f t="shared" si="10"/>
        <v>0</v>
      </c>
      <c r="L354" s="103"/>
    </row>
    <row r="355" spans="2:12" hidden="1" x14ac:dyDescent="0.25">
      <c r="B355" s="103"/>
      <c r="C355" s="103"/>
      <c r="D355" s="103"/>
      <c r="E355" s="111" t="e">
        <f>VLOOKUP(D355,'pomocna tabulka'!$B$2:$D$12,3,0)</f>
        <v>#N/A</v>
      </c>
      <c r="F355" s="112" t="str">
        <f>+IFERROR(VLOOKUP(VALUE(MID($B355,11,1)),'pomocna tabulka'!$F$2:$H$7,2,FALSE),"")</f>
        <v/>
      </c>
      <c r="G355" s="113"/>
      <c r="H355" s="108"/>
      <c r="I355" s="113"/>
      <c r="J355" s="108"/>
      <c r="K355" s="109">
        <f t="shared" si="10"/>
        <v>0</v>
      </c>
      <c r="L355" s="103"/>
    </row>
    <row r="356" spans="2:12" hidden="1" x14ac:dyDescent="0.25">
      <c r="B356" s="103"/>
      <c r="C356" s="103"/>
      <c r="D356" s="103"/>
      <c r="E356" s="111" t="e">
        <f>VLOOKUP(D356,'pomocna tabulka'!$B$2:$D$12,3,0)</f>
        <v>#N/A</v>
      </c>
      <c r="F356" s="112" t="str">
        <f>+IFERROR(VLOOKUP(VALUE(MID($B356,11,1)),'pomocna tabulka'!$F$2:$H$7,2,FALSE),"")</f>
        <v/>
      </c>
      <c r="G356" s="113"/>
      <c r="H356" s="108"/>
      <c r="I356" s="113"/>
      <c r="J356" s="108"/>
      <c r="K356" s="109">
        <f t="shared" si="10"/>
        <v>0</v>
      </c>
      <c r="L356" s="103"/>
    </row>
    <row r="357" spans="2:12" hidden="1" x14ac:dyDescent="0.25">
      <c r="B357" s="103"/>
      <c r="C357" s="103"/>
      <c r="D357" s="103"/>
      <c r="E357" s="111" t="e">
        <f>VLOOKUP(D357,'pomocna tabulka'!$B$2:$D$12,3,0)</f>
        <v>#N/A</v>
      </c>
      <c r="F357" s="112" t="str">
        <f>+IFERROR(VLOOKUP(VALUE(MID($B357,11,1)),'pomocna tabulka'!$F$2:$H$7,2,FALSE),"")</f>
        <v/>
      </c>
      <c r="G357" s="113"/>
      <c r="H357" s="108"/>
      <c r="I357" s="113"/>
      <c r="J357" s="108"/>
      <c r="K357" s="109">
        <f t="shared" si="10"/>
        <v>0</v>
      </c>
      <c r="L357" s="103"/>
    </row>
    <row r="358" spans="2:12" hidden="1" x14ac:dyDescent="0.25">
      <c r="B358" s="103"/>
      <c r="C358" s="103"/>
      <c r="D358" s="103"/>
      <c r="E358" s="111" t="e">
        <f>VLOOKUP(D358,'pomocna tabulka'!$B$2:$D$12,3,0)</f>
        <v>#N/A</v>
      </c>
      <c r="F358" s="112" t="str">
        <f>+IFERROR(VLOOKUP(VALUE(MID($B358,11,1)),'pomocna tabulka'!$F$2:$H$7,2,FALSE),"")</f>
        <v/>
      </c>
      <c r="G358" s="113"/>
      <c r="H358" s="108"/>
      <c r="I358" s="113"/>
      <c r="J358" s="108"/>
      <c r="K358" s="109">
        <f t="shared" si="10"/>
        <v>0</v>
      </c>
      <c r="L358" s="103"/>
    </row>
    <row r="359" spans="2:12" hidden="1" x14ac:dyDescent="0.25">
      <c r="B359" s="103"/>
      <c r="C359" s="103"/>
      <c r="D359" s="103"/>
      <c r="E359" s="111" t="e">
        <f>VLOOKUP(D359,'pomocna tabulka'!$B$2:$D$12,3,0)</f>
        <v>#N/A</v>
      </c>
      <c r="F359" s="112" t="str">
        <f>+IFERROR(VLOOKUP(VALUE(MID($B359,11,1)),'pomocna tabulka'!$F$2:$H$7,2,FALSE),"")</f>
        <v/>
      </c>
      <c r="G359" s="113"/>
      <c r="H359" s="108"/>
      <c r="I359" s="113"/>
      <c r="J359" s="108"/>
      <c r="K359" s="109">
        <f t="shared" si="10"/>
        <v>0</v>
      </c>
      <c r="L359" s="103"/>
    </row>
    <row r="360" spans="2:12" hidden="1" x14ac:dyDescent="0.25">
      <c r="B360" s="130"/>
      <c r="C360" s="130"/>
      <c r="D360" s="130"/>
      <c r="E360" s="98" t="e">
        <f>VLOOKUP(D360,'pomocna tabulka'!$B$2:$D$12,3,0)</f>
        <v>#N/A</v>
      </c>
      <c r="F360" s="99" t="str">
        <f>+IFERROR(VLOOKUP(VALUE(MID($B360,11,1)),'pomocna tabulka'!$F$2:$H$7,2,FALSE),"")</f>
        <v/>
      </c>
      <c r="G360" s="131"/>
      <c r="H360" s="132"/>
      <c r="I360" s="131"/>
      <c r="J360" s="132"/>
      <c r="K360" s="101">
        <f t="shared" si="10"/>
        <v>0</v>
      </c>
      <c r="L360" s="130"/>
    </row>
    <row r="361" spans="2:12" x14ac:dyDescent="0.25">
      <c r="B361" s="103" t="s">
        <v>421</v>
      </c>
      <c r="C361" s="138" t="s">
        <v>422</v>
      </c>
      <c r="D361" s="97" t="s">
        <v>16</v>
      </c>
      <c r="E361" s="111" t="str">
        <f>VLOOKUP(D361,'pomocna tabulka'!$B$2:$D$12,3,0)</f>
        <v>Program SK - ÚV SR</v>
      </c>
      <c r="F361" s="112" t="str">
        <f>+IFERROR(VLOOKUP(VALUE(MID($B361,11,1)),'pomocna tabulka'!$F$2:$H$7,2,FALSE),"")</f>
        <v>Zálohová platba</v>
      </c>
      <c r="G361" s="113" t="s">
        <v>19</v>
      </c>
      <c r="H361" s="148">
        <v>68000</v>
      </c>
      <c r="I361" s="113" t="s">
        <v>20</v>
      </c>
      <c r="J361" s="108">
        <v>12000</v>
      </c>
      <c r="K361" s="109">
        <f t="shared" si="10"/>
        <v>80000</v>
      </c>
      <c r="L361" s="110">
        <v>45384</v>
      </c>
    </row>
    <row r="362" spans="2:12" x14ac:dyDescent="0.25">
      <c r="B362" s="103" t="s">
        <v>423</v>
      </c>
      <c r="C362" s="138" t="s">
        <v>424</v>
      </c>
      <c r="D362" s="97" t="s">
        <v>16</v>
      </c>
      <c r="E362" s="111" t="str">
        <f>VLOOKUP(D362,'pomocna tabulka'!$B$2:$D$12,3,0)</f>
        <v>Program SK - ÚV SR</v>
      </c>
      <c r="F362" s="112" t="str">
        <f>+IFERROR(VLOOKUP(VALUE(MID($B362,11,1)),'pomocna tabulka'!$F$2:$H$7,2,FALSE),"")</f>
        <v>Priebežná platba</v>
      </c>
      <c r="G362" s="113" t="s">
        <v>19</v>
      </c>
      <c r="H362" s="148">
        <v>9013.3700000000008</v>
      </c>
      <c r="I362" s="113" t="s">
        <v>20</v>
      </c>
      <c r="J362" s="108">
        <v>1590.59</v>
      </c>
      <c r="K362" s="109">
        <f t="shared" si="10"/>
        <v>10603.960000000001</v>
      </c>
      <c r="L362" s="110">
        <v>45385</v>
      </c>
    </row>
    <row r="363" spans="2:12" x14ac:dyDescent="0.25">
      <c r="B363" s="103" t="s">
        <v>425</v>
      </c>
      <c r="C363" s="138" t="s">
        <v>384</v>
      </c>
      <c r="D363" s="97" t="s">
        <v>16</v>
      </c>
      <c r="E363" s="111" t="str">
        <f>VLOOKUP(D363,'pomocna tabulka'!$B$2:$D$12,3,0)</f>
        <v>Program SK - ÚV SR</v>
      </c>
      <c r="F363" s="112" t="str">
        <f>+IFERROR(VLOOKUP(VALUE(MID($B363,11,1)),'pomocna tabulka'!$F$2:$H$7,2,FALSE),"")</f>
        <v>Priebežná platba</v>
      </c>
      <c r="G363" s="113" t="s">
        <v>19</v>
      </c>
      <c r="H363" s="148">
        <v>6714.5</v>
      </c>
      <c r="I363" s="113" t="s">
        <v>20</v>
      </c>
      <c r="J363" s="108">
        <v>1184.9100000000001</v>
      </c>
      <c r="K363" s="109">
        <f t="shared" si="10"/>
        <v>7899.41</v>
      </c>
      <c r="L363" s="110">
        <v>45386</v>
      </c>
    </row>
    <row r="364" spans="2:12" x14ac:dyDescent="0.25">
      <c r="B364" s="103" t="s">
        <v>426</v>
      </c>
      <c r="C364" s="103" t="s">
        <v>427</v>
      </c>
      <c r="D364" s="97" t="s">
        <v>428</v>
      </c>
      <c r="E364" s="111" t="str">
        <f>VLOOKUP(D364,'pomocna tabulka'!$B$2:$D$12,3,0)</f>
        <v>Program SK</v>
      </c>
      <c r="F364" s="112" t="str">
        <f>+IFERROR(VLOOKUP(VALUE(MID($B364,11,1)),'pomocna tabulka'!$F$2:$H$7,2,FALSE),"")</f>
        <v>Zálohová platba</v>
      </c>
      <c r="G364" s="113" t="s">
        <v>429</v>
      </c>
      <c r="H364" s="148">
        <v>2175000</v>
      </c>
      <c r="I364" s="113" t="s">
        <v>430</v>
      </c>
      <c r="J364" s="108">
        <v>725000</v>
      </c>
      <c r="K364" s="109">
        <f t="shared" si="10"/>
        <v>2900000</v>
      </c>
      <c r="L364" s="110">
        <v>45386</v>
      </c>
    </row>
    <row r="365" spans="2:12" x14ac:dyDescent="0.25">
      <c r="B365" s="103" t="s">
        <v>431</v>
      </c>
      <c r="C365" s="138" t="s">
        <v>432</v>
      </c>
      <c r="D365" s="97" t="s">
        <v>16</v>
      </c>
      <c r="E365" s="111" t="str">
        <f>VLOOKUP(D365,'pomocna tabulka'!$B$2:$D$12,3,0)</f>
        <v>Program SK - ÚV SR</v>
      </c>
      <c r="F365" s="112" t="str">
        <f>+IFERROR(VLOOKUP(VALUE(MID($B365,11,1)),'pomocna tabulka'!$F$2:$H$7,2,FALSE),"")</f>
        <v>Zálohová platba</v>
      </c>
      <c r="G365" s="113" t="s">
        <v>19</v>
      </c>
      <c r="H365" s="108">
        <v>42500</v>
      </c>
      <c r="I365" s="113" t="s">
        <v>20</v>
      </c>
      <c r="J365" s="108">
        <v>7500</v>
      </c>
      <c r="K365" s="109">
        <f t="shared" si="10"/>
        <v>50000</v>
      </c>
      <c r="L365" s="110">
        <v>45387</v>
      </c>
    </row>
    <row r="366" spans="2:12" x14ac:dyDescent="0.25">
      <c r="B366" s="103" t="s">
        <v>433</v>
      </c>
      <c r="C366" s="138" t="s">
        <v>434</v>
      </c>
      <c r="D366" s="97" t="s">
        <v>16</v>
      </c>
      <c r="E366" s="111" t="str">
        <f>VLOOKUP(D366,'pomocna tabulka'!$B$2:$D$12,3,0)</f>
        <v>Program SK - ÚV SR</v>
      </c>
      <c r="F366" s="112" t="str">
        <f>+IFERROR(VLOOKUP(VALUE(MID($B366,11,1)),'pomocna tabulka'!$F$2:$H$7,2,FALSE),"")</f>
        <v>Zálohová platba</v>
      </c>
      <c r="G366" s="113" t="s">
        <v>19</v>
      </c>
      <c r="H366" s="108">
        <v>111408.65</v>
      </c>
      <c r="I366" s="113" t="s">
        <v>20</v>
      </c>
      <c r="J366" s="108">
        <v>19660.349999999999</v>
      </c>
      <c r="K366" s="109">
        <f t="shared" si="10"/>
        <v>131069</v>
      </c>
      <c r="L366" s="110">
        <v>45387</v>
      </c>
    </row>
    <row r="367" spans="2:12" hidden="1" x14ac:dyDescent="0.25">
      <c r="B367" s="103"/>
      <c r="C367" s="103"/>
      <c r="D367" s="118"/>
      <c r="E367" s="111" t="e">
        <f>VLOOKUP(D367,'pomocna tabulka'!$B$2:$D$12,3,0)</f>
        <v>#N/A</v>
      </c>
      <c r="F367" s="112" t="str">
        <f>+IFERROR(VLOOKUP(VALUE(MID($B367,11,1)),'pomocna tabulka'!$F$2:$H$7,2,FALSE),"")</f>
        <v/>
      </c>
      <c r="G367" s="129"/>
      <c r="H367" s="108"/>
      <c r="I367" s="129"/>
      <c r="J367" s="108"/>
      <c r="K367" s="109">
        <f t="shared" si="10"/>
        <v>0</v>
      </c>
      <c r="L367" s="118"/>
    </row>
    <row r="368" spans="2:12" hidden="1" x14ac:dyDescent="0.25">
      <c r="B368" s="103"/>
      <c r="C368" s="103"/>
      <c r="D368" s="118"/>
      <c r="E368" s="111" t="e">
        <f>VLOOKUP(D368,'pomocna tabulka'!$B$2:$D$12,3,0)</f>
        <v>#N/A</v>
      </c>
      <c r="F368" s="112" t="str">
        <f>+IFERROR(VLOOKUP(VALUE(MID($B368,11,1)),'pomocna tabulka'!$F$2:$H$7,2,FALSE),"")</f>
        <v/>
      </c>
      <c r="G368" s="129"/>
      <c r="H368" s="108"/>
      <c r="I368" s="129"/>
      <c r="J368" s="108"/>
      <c r="K368" s="109">
        <f t="shared" si="10"/>
        <v>0</v>
      </c>
      <c r="L368" s="118"/>
    </row>
    <row r="369" spans="2:12" hidden="1" x14ac:dyDescent="0.25">
      <c r="B369" s="103"/>
      <c r="C369" s="103"/>
      <c r="D369" s="118"/>
      <c r="E369" s="111" t="e">
        <f>VLOOKUP(D369,'pomocna tabulka'!$B$2:$D$12,3,0)</f>
        <v>#N/A</v>
      </c>
      <c r="F369" s="112" t="str">
        <f>+IFERROR(VLOOKUP(VALUE(MID($B369,11,1)),'pomocna tabulka'!$F$2:$H$7,2,FALSE),"")</f>
        <v/>
      </c>
      <c r="G369" s="129"/>
      <c r="H369" s="108"/>
      <c r="I369" s="129"/>
      <c r="J369" s="108"/>
      <c r="K369" s="109">
        <f t="shared" ref="K369:K432" si="11">H369+J369</f>
        <v>0</v>
      </c>
      <c r="L369" s="118"/>
    </row>
    <row r="370" spans="2:12" hidden="1" x14ac:dyDescent="0.25">
      <c r="B370" s="103"/>
      <c r="C370" s="103"/>
      <c r="D370" s="118"/>
      <c r="E370" s="111" t="e">
        <f>VLOOKUP(D370,'pomocna tabulka'!$B$2:$D$12,3,0)</f>
        <v>#N/A</v>
      </c>
      <c r="F370" s="112" t="str">
        <f>+IFERROR(VLOOKUP(VALUE(MID($B370,11,1)),'pomocna tabulka'!$F$2:$H$7,2,FALSE),"")</f>
        <v/>
      </c>
      <c r="G370" s="129"/>
      <c r="H370" s="108"/>
      <c r="I370" s="129"/>
      <c r="J370" s="108"/>
      <c r="K370" s="109">
        <f t="shared" si="11"/>
        <v>0</v>
      </c>
      <c r="L370" s="118"/>
    </row>
    <row r="371" spans="2:12" hidden="1" x14ac:dyDescent="0.25">
      <c r="B371" s="103"/>
      <c r="C371" s="103"/>
      <c r="D371" s="118"/>
      <c r="E371" s="111" t="e">
        <f>VLOOKUP(D371,'pomocna tabulka'!$B$2:$D$12,3,0)</f>
        <v>#N/A</v>
      </c>
      <c r="F371" s="112" t="str">
        <f>+IFERROR(VLOOKUP(VALUE(MID($B371,11,1)),'pomocna tabulka'!$F$2:$H$7,2,FALSE),"")</f>
        <v/>
      </c>
      <c r="G371" s="129"/>
      <c r="H371" s="108"/>
      <c r="I371" s="129"/>
      <c r="J371" s="108"/>
      <c r="K371" s="109">
        <f t="shared" si="11"/>
        <v>0</v>
      </c>
      <c r="L371" s="118"/>
    </row>
    <row r="372" spans="2:12" hidden="1" x14ac:dyDescent="0.25">
      <c r="B372" s="103"/>
      <c r="C372" s="103"/>
      <c r="D372" s="118"/>
      <c r="E372" s="111" t="e">
        <f>VLOOKUP(D372,'pomocna tabulka'!$B$2:$D$12,3,0)</f>
        <v>#N/A</v>
      </c>
      <c r="F372" s="112" t="str">
        <f>+IFERROR(VLOOKUP(VALUE(MID($B372,11,1)),'pomocna tabulka'!$F$2:$H$7,2,FALSE),"")</f>
        <v/>
      </c>
      <c r="G372" s="129"/>
      <c r="H372" s="108"/>
      <c r="I372" s="129"/>
      <c r="J372" s="108"/>
      <c r="K372" s="109">
        <f t="shared" si="11"/>
        <v>0</v>
      </c>
      <c r="L372" s="118"/>
    </row>
    <row r="373" spans="2:12" hidden="1" x14ac:dyDescent="0.25">
      <c r="B373" s="103"/>
      <c r="C373" s="103"/>
      <c r="D373" s="118"/>
      <c r="E373" s="111" t="e">
        <f>VLOOKUP(D373,'pomocna tabulka'!$B$2:$D$12,3,0)</f>
        <v>#N/A</v>
      </c>
      <c r="F373" s="112" t="str">
        <f>+IFERROR(VLOOKUP(VALUE(MID($B373,11,1)),'pomocna tabulka'!$F$2:$H$7,2,FALSE),"")</f>
        <v/>
      </c>
      <c r="G373" s="129"/>
      <c r="H373" s="108"/>
      <c r="I373" s="129"/>
      <c r="J373" s="108"/>
      <c r="K373" s="109">
        <f t="shared" si="11"/>
        <v>0</v>
      </c>
      <c r="L373" s="118"/>
    </row>
    <row r="374" spans="2:12" hidden="1" x14ac:dyDescent="0.25">
      <c r="B374" s="103"/>
      <c r="C374" s="103"/>
      <c r="D374" s="118"/>
      <c r="E374" s="111" t="e">
        <f>VLOOKUP(D374,'pomocna tabulka'!$B$2:$D$12,3,0)</f>
        <v>#N/A</v>
      </c>
      <c r="F374" s="112" t="str">
        <f>+IFERROR(VLOOKUP(VALUE(MID($B374,11,1)),'pomocna tabulka'!$F$2:$H$7,2,FALSE),"")</f>
        <v/>
      </c>
      <c r="G374" s="129"/>
      <c r="H374" s="108"/>
      <c r="I374" s="129"/>
      <c r="J374" s="108"/>
      <c r="K374" s="109">
        <f t="shared" si="11"/>
        <v>0</v>
      </c>
      <c r="L374" s="118"/>
    </row>
    <row r="375" spans="2:12" hidden="1" x14ac:dyDescent="0.25">
      <c r="B375" s="103"/>
      <c r="C375" s="103"/>
      <c r="D375" s="118"/>
      <c r="E375" s="111" t="e">
        <f>VLOOKUP(D375,'pomocna tabulka'!$B$2:$D$12,3,0)</f>
        <v>#N/A</v>
      </c>
      <c r="F375" s="112" t="str">
        <f>+IFERROR(VLOOKUP(VALUE(MID($B375,11,1)),'pomocna tabulka'!$F$2:$H$7,2,FALSE),"")</f>
        <v/>
      </c>
      <c r="G375" s="129"/>
      <c r="H375" s="108"/>
      <c r="I375" s="129"/>
      <c r="J375" s="108"/>
      <c r="K375" s="109">
        <f t="shared" si="11"/>
        <v>0</v>
      </c>
      <c r="L375" s="118"/>
    </row>
    <row r="376" spans="2:12" hidden="1" x14ac:dyDescent="0.25">
      <c r="B376" s="103"/>
      <c r="C376" s="103"/>
      <c r="D376" s="118"/>
      <c r="E376" s="111" t="e">
        <f>VLOOKUP(D376,'pomocna tabulka'!$B$2:$D$12,3,0)</f>
        <v>#N/A</v>
      </c>
      <c r="F376" s="112" t="str">
        <f>+IFERROR(VLOOKUP(VALUE(MID($B376,11,1)),'pomocna tabulka'!$F$2:$H$7,2,FALSE),"")</f>
        <v/>
      </c>
      <c r="G376" s="129"/>
      <c r="H376" s="108"/>
      <c r="I376" s="129"/>
      <c r="J376" s="108"/>
      <c r="K376" s="109">
        <f t="shared" si="11"/>
        <v>0</v>
      </c>
      <c r="L376" s="118"/>
    </row>
    <row r="377" spans="2:12" hidden="1" x14ac:dyDescent="0.25">
      <c r="B377" s="103"/>
      <c r="C377" s="103"/>
      <c r="D377" s="118"/>
      <c r="E377" s="111" t="e">
        <f>VLOOKUP(D377,'pomocna tabulka'!$B$2:$D$12,3,0)</f>
        <v>#N/A</v>
      </c>
      <c r="F377" s="112" t="str">
        <f>+IFERROR(VLOOKUP(VALUE(MID($B377,11,1)),'pomocna tabulka'!$F$2:$H$7,2,FALSE),"")</f>
        <v/>
      </c>
      <c r="G377" s="129"/>
      <c r="H377" s="108"/>
      <c r="I377" s="129"/>
      <c r="J377" s="108"/>
      <c r="K377" s="109">
        <f t="shared" si="11"/>
        <v>0</v>
      </c>
      <c r="L377" s="118"/>
    </row>
    <row r="378" spans="2:12" hidden="1" x14ac:dyDescent="0.25">
      <c r="B378" s="103"/>
      <c r="C378" s="103"/>
      <c r="D378" s="118"/>
      <c r="E378" s="111" t="e">
        <f>VLOOKUP(D378,'pomocna tabulka'!$B$2:$D$12,3,0)</f>
        <v>#N/A</v>
      </c>
      <c r="F378" s="112" t="str">
        <f>+IFERROR(VLOOKUP(VALUE(MID($B378,11,1)),'pomocna tabulka'!$F$2:$H$7,2,FALSE),"")</f>
        <v/>
      </c>
      <c r="G378" s="129"/>
      <c r="H378" s="108"/>
      <c r="I378" s="129"/>
      <c r="J378" s="108"/>
      <c r="K378" s="109">
        <f t="shared" si="11"/>
        <v>0</v>
      </c>
      <c r="L378" s="118"/>
    </row>
    <row r="379" spans="2:12" hidden="1" x14ac:dyDescent="0.25">
      <c r="B379" s="103"/>
      <c r="C379" s="103"/>
      <c r="D379" s="118"/>
      <c r="E379" s="111" t="e">
        <f>VLOOKUP(D379,'pomocna tabulka'!$B$2:$D$12,3,0)</f>
        <v>#N/A</v>
      </c>
      <c r="F379" s="112" t="str">
        <f>+IFERROR(VLOOKUP(VALUE(MID($B379,11,1)),'pomocna tabulka'!$F$2:$H$7,2,FALSE),"")</f>
        <v/>
      </c>
      <c r="G379" s="129"/>
      <c r="H379" s="108"/>
      <c r="I379" s="129"/>
      <c r="J379" s="108"/>
      <c r="K379" s="109">
        <f t="shared" si="11"/>
        <v>0</v>
      </c>
      <c r="L379" s="118"/>
    </row>
    <row r="380" spans="2:12" hidden="1" x14ac:dyDescent="0.25">
      <c r="B380" s="103"/>
      <c r="C380" s="103"/>
      <c r="D380" s="118"/>
      <c r="E380" s="111" t="e">
        <f>VLOOKUP(D380,'pomocna tabulka'!$B$2:$D$12,3,0)</f>
        <v>#N/A</v>
      </c>
      <c r="F380" s="112" t="str">
        <f>+IFERROR(VLOOKUP(VALUE(MID($B380,11,1)),'pomocna tabulka'!$F$2:$H$7,2,FALSE),"")</f>
        <v/>
      </c>
      <c r="G380" s="129"/>
      <c r="H380" s="108"/>
      <c r="I380" s="129"/>
      <c r="J380" s="108"/>
      <c r="K380" s="109">
        <f t="shared" si="11"/>
        <v>0</v>
      </c>
      <c r="L380" s="118"/>
    </row>
    <row r="381" spans="2:12" hidden="1" x14ac:dyDescent="0.25">
      <c r="B381" s="103"/>
      <c r="C381" s="103"/>
      <c r="D381" s="118"/>
      <c r="E381" s="111" t="e">
        <f>VLOOKUP(D381,'pomocna tabulka'!$B$2:$D$12,3,0)</f>
        <v>#N/A</v>
      </c>
      <c r="F381" s="112" t="str">
        <f>+IFERROR(VLOOKUP(VALUE(MID($B381,11,1)),'pomocna tabulka'!$F$2:$H$7,2,FALSE),"")</f>
        <v/>
      </c>
      <c r="G381" s="129"/>
      <c r="H381" s="108"/>
      <c r="I381" s="129"/>
      <c r="J381" s="108"/>
      <c r="K381" s="109">
        <f t="shared" si="11"/>
        <v>0</v>
      </c>
      <c r="L381" s="118"/>
    </row>
    <row r="382" spans="2:12" hidden="1" x14ac:dyDescent="0.25">
      <c r="B382" s="103"/>
      <c r="C382" s="103"/>
      <c r="D382" s="118"/>
      <c r="E382" s="111" t="e">
        <f>VLOOKUP(D382,'pomocna tabulka'!$B$2:$D$12,3,0)</f>
        <v>#N/A</v>
      </c>
      <c r="F382" s="112" t="str">
        <f>+IFERROR(VLOOKUP(VALUE(MID($B382,11,1)),'pomocna tabulka'!$F$2:$H$7,2,FALSE),"")</f>
        <v/>
      </c>
      <c r="G382" s="129"/>
      <c r="H382" s="108"/>
      <c r="I382" s="129"/>
      <c r="J382" s="108"/>
      <c r="K382" s="109">
        <f t="shared" si="11"/>
        <v>0</v>
      </c>
      <c r="L382" s="118"/>
    </row>
    <row r="383" spans="2:12" hidden="1" x14ac:dyDescent="0.25">
      <c r="B383" s="103"/>
      <c r="C383" s="103"/>
      <c r="D383" s="118"/>
      <c r="E383" s="111" t="e">
        <f>VLOOKUP(D383,'pomocna tabulka'!$B$2:$D$12,3,0)</f>
        <v>#N/A</v>
      </c>
      <c r="F383" s="112" t="str">
        <f>+IFERROR(VLOOKUP(VALUE(MID($B383,11,1)),'pomocna tabulka'!$F$2:$H$7,2,FALSE),"")</f>
        <v/>
      </c>
      <c r="G383" s="129"/>
      <c r="H383" s="108"/>
      <c r="I383" s="129"/>
      <c r="J383" s="108"/>
      <c r="K383" s="109">
        <f t="shared" si="11"/>
        <v>0</v>
      </c>
      <c r="L383" s="118"/>
    </row>
    <row r="384" spans="2:12" hidden="1" x14ac:dyDescent="0.25">
      <c r="B384" s="103"/>
      <c r="C384" s="103"/>
      <c r="D384" s="118"/>
      <c r="E384" s="111" t="e">
        <f>VLOOKUP(D384,'pomocna tabulka'!$B$2:$D$12,3,0)</f>
        <v>#N/A</v>
      </c>
      <c r="F384" s="112" t="str">
        <f>+IFERROR(VLOOKUP(VALUE(MID($B384,11,1)),'pomocna tabulka'!$F$2:$H$7,2,FALSE),"")</f>
        <v/>
      </c>
      <c r="G384" s="129"/>
      <c r="H384" s="108"/>
      <c r="I384" s="129"/>
      <c r="J384" s="108"/>
      <c r="K384" s="109">
        <f t="shared" si="11"/>
        <v>0</v>
      </c>
      <c r="L384" s="118"/>
    </row>
    <row r="385" spans="2:12" hidden="1" x14ac:dyDescent="0.25">
      <c r="B385" s="103"/>
      <c r="C385" s="103"/>
      <c r="D385" s="118"/>
      <c r="E385" s="111" t="e">
        <f>VLOOKUP(D385,'pomocna tabulka'!$B$2:$D$12,3,0)</f>
        <v>#N/A</v>
      </c>
      <c r="F385" s="112" t="str">
        <f>+IFERROR(VLOOKUP(VALUE(MID($B385,11,1)),'pomocna tabulka'!$F$2:$H$7,2,FALSE),"")</f>
        <v/>
      </c>
      <c r="G385" s="129"/>
      <c r="H385" s="108"/>
      <c r="I385" s="129"/>
      <c r="J385" s="108"/>
      <c r="K385" s="109">
        <f t="shared" si="11"/>
        <v>0</v>
      </c>
      <c r="L385" s="118"/>
    </row>
    <row r="386" spans="2:12" hidden="1" x14ac:dyDescent="0.25">
      <c r="B386" s="103"/>
      <c r="C386" s="103"/>
      <c r="D386" s="118"/>
      <c r="E386" s="111" t="e">
        <f>VLOOKUP(D386,'pomocna tabulka'!$B$2:$D$12,3,0)</f>
        <v>#N/A</v>
      </c>
      <c r="F386" s="112" t="str">
        <f>+IFERROR(VLOOKUP(VALUE(MID($B386,11,1)),'pomocna tabulka'!$F$2:$H$7,2,FALSE),"")</f>
        <v/>
      </c>
      <c r="G386" s="129"/>
      <c r="H386" s="108"/>
      <c r="I386" s="129"/>
      <c r="J386" s="108"/>
      <c r="K386" s="109">
        <f t="shared" si="11"/>
        <v>0</v>
      </c>
      <c r="L386" s="118"/>
    </row>
    <row r="387" spans="2:12" hidden="1" x14ac:dyDescent="0.25">
      <c r="B387" s="103"/>
      <c r="C387" s="103"/>
      <c r="D387" s="118"/>
      <c r="E387" s="111" t="e">
        <f>VLOOKUP(D387,'pomocna tabulka'!$B$2:$D$12,3,0)</f>
        <v>#N/A</v>
      </c>
      <c r="F387" s="112" t="str">
        <f>+IFERROR(VLOOKUP(VALUE(MID($B387,11,1)),'pomocna tabulka'!$F$2:$H$7,2,FALSE),"")</f>
        <v/>
      </c>
      <c r="G387" s="129"/>
      <c r="H387" s="108"/>
      <c r="I387" s="129"/>
      <c r="J387" s="108"/>
      <c r="K387" s="109">
        <f t="shared" si="11"/>
        <v>0</v>
      </c>
      <c r="L387" s="118"/>
    </row>
    <row r="388" spans="2:12" hidden="1" x14ac:dyDescent="0.25">
      <c r="B388" s="103"/>
      <c r="C388" s="103"/>
      <c r="D388" s="118"/>
      <c r="E388" s="111" t="e">
        <f>VLOOKUP(D388,'pomocna tabulka'!$B$2:$D$12,3,0)</f>
        <v>#N/A</v>
      </c>
      <c r="F388" s="112" t="str">
        <f>+IFERROR(VLOOKUP(VALUE(MID($B388,11,1)),'pomocna tabulka'!$F$2:$H$7,2,FALSE),"")</f>
        <v/>
      </c>
      <c r="G388" s="129"/>
      <c r="H388" s="108"/>
      <c r="I388" s="129"/>
      <c r="J388" s="108"/>
      <c r="K388" s="109">
        <f t="shared" si="11"/>
        <v>0</v>
      </c>
      <c r="L388" s="118"/>
    </row>
    <row r="389" spans="2:12" hidden="1" x14ac:dyDescent="0.25">
      <c r="B389" s="103"/>
      <c r="C389" s="103"/>
      <c r="D389" s="118"/>
      <c r="E389" s="111" t="e">
        <f>VLOOKUP(D389,'pomocna tabulka'!$B$2:$D$12,3,0)</f>
        <v>#N/A</v>
      </c>
      <c r="F389" s="112" t="str">
        <f>+IFERROR(VLOOKUP(VALUE(MID($B389,11,1)),'pomocna tabulka'!$F$2:$H$7,2,FALSE),"")</f>
        <v/>
      </c>
      <c r="G389" s="129"/>
      <c r="H389" s="108"/>
      <c r="I389" s="129"/>
      <c r="J389" s="108"/>
      <c r="K389" s="109">
        <f t="shared" si="11"/>
        <v>0</v>
      </c>
      <c r="L389" s="118"/>
    </row>
    <row r="390" spans="2:12" hidden="1" x14ac:dyDescent="0.25">
      <c r="B390" s="103"/>
      <c r="C390" s="103"/>
      <c r="D390" s="118"/>
      <c r="E390" s="111" t="e">
        <f>VLOOKUP(D390,'pomocna tabulka'!$B$2:$D$12,3,0)</f>
        <v>#N/A</v>
      </c>
      <c r="F390" s="112" t="str">
        <f>+IFERROR(VLOOKUP(VALUE(MID($B390,11,1)),'pomocna tabulka'!$F$2:$H$7,2,FALSE),"")</f>
        <v/>
      </c>
      <c r="G390" s="129"/>
      <c r="H390" s="108"/>
      <c r="I390" s="129"/>
      <c r="J390" s="108"/>
      <c r="K390" s="109">
        <f t="shared" si="11"/>
        <v>0</v>
      </c>
      <c r="L390" s="118"/>
    </row>
    <row r="391" spans="2:12" hidden="1" x14ac:dyDescent="0.25">
      <c r="B391" s="103"/>
      <c r="C391" s="103"/>
      <c r="D391" s="118"/>
      <c r="E391" s="111" t="e">
        <f>VLOOKUP(D391,'pomocna tabulka'!$B$2:$D$12,3,0)</f>
        <v>#N/A</v>
      </c>
      <c r="F391" s="112" t="str">
        <f>+IFERROR(VLOOKUP(VALUE(MID($B391,11,1)),'pomocna tabulka'!$F$2:$H$7,2,FALSE),"")</f>
        <v/>
      </c>
      <c r="G391" s="129"/>
      <c r="H391" s="108"/>
      <c r="I391" s="129"/>
      <c r="J391" s="108"/>
      <c r="K391" s="109">
        <f t="shared" si="11"/>
        <v>0</v>
      </c>
      <c r="L391" s="118"/>
    </row>
    <row r="392" spans="2:12" hidden="1" x14ac:dyDescent="0.25">
      <c r="B392" s="103"/>
      <c r="C392" s="103"/>
      <c r="D392" s="118"/>
      <c r="E392" s="111" t="e">
        <f>VLOOKUP(D392,'pomocna tabulka'!$B$2:$D$12,3,0)</f>
        <v>#N/A</v>
      </c>
      <c r="F392" s="112" t="str">
        <f>+IFERROR(VLOOKUP(VALUE(MID($B392,11,1)),'pomocna tabulka'!$F$2:$H$7,2,FALSE),"")</f>
        <v/>
      </c>
      <c r="G392" s="129"/>
      <c r="H392" s="108"/>
      <c r="I392" s="129"/>
      <c r="J392" s="108"/>
      <c r="K392" s="109">
        <f t="shared" si="11"/>
        <v>0</v>
      </c>
      <c r="L392" s="118"/>
    </row>
    <row r="393" spans="2:12" hidden="1" x14ac:dyDescent="0.25">
      <c r="B393" s="103"/>
      <c r="C393" s="103"/>
      <c r="D393" s="118"/>
      <c r="E393" s="111" t="e">
        <f>VLOOKUP(D393,'pomocna tabulka'!$B$2:$D$12,3,0)</f>
        <v>#N/A</v>
      </c>
      <c r="F393" s="112" t="str">
        <f>+IFERROR(VLOOKUP(VALUE(MID($B393,11,1)),'pomocna tabulka'!$F$2:$H$7,2,FALSE),"")</f>
        <v/>
      </c>
      <c r="G393" s="129"/>
      <c r="H393" s="108"/>
      <c r="I393" s="129"/>
      <c r="J393" s="108"/>
      <c r="K393" s="109">
        <f t="shared" si="11"/>
        <v>0</v>
      </c>
      <c r="L393" s="118"/>
    </row>
    <row r="394" spans="2:12" hidden="1" x14ac:dyDescent="0.25">
      <c r="B394" s="103"/>
      <c r="C394" s="103"/>
      <c r="D394" s="118"/>
      <c r="E394" s="111" t="e">
        <f>VLOOKUP(D394,'pomocna tabulka'!$B$2:$D$12,3,0)</f>
        <v>#N/A</v>
      </c>
      <c r="F394" s="112" t="str">
        <f>+IFERROR(VLOOKUP(VALUE(MID($B394,11,1)),'pomocna tabulka'!$F$2:$H$7,2,FALSE),"")</f>
        <v/>
      </c>
      <c r="G394" s="129"/>
      <c r="H394" s="108"/>
      <c r="I394" s="129"/>
      <c r="J394" s="108"/>
      <c r="K394" s="109">
        <f t="shared" si="11"/>
        <v>0</v>
      </c>
      <c r="L394" s="118"/>
    </row>
    <row r="395" spans="2:12" hidden="1" x14ac:dyDescent="0.25">
      <c r="B395" s="103"/>
      <c r="C395" s="103"/>
      <c r="D395" s="118"/>
      <c r="E395" s="111" t="e">
        <f>VLOOKUP(D395,'pomocna tabulka'!$B$2:$D$12,3,0)</f>
        <v>#N/A</v>
      </c>
      <c r="F395" s="112" t="str">
        <f>+IFERROR(VLOOKUP(VALUE(MID($B395,11,1)),'pomocna tabulka'!$F$2:$H$7,2,FALSE),"")</f>
        <v/>
      </c>
      <c r="G395" s="129"/>
      <c r="H395" s="108"/>
      <c r="I395" s="129"/>
      <c r="J395" s="108"/>
      <c r="K395" s="109">
        <f t="shared" si="11"/>
        <v>0</v>
      </c>
      <c r="L395" s="118"/>
    </row>
    <row r="396" spans="2:12" hidden="1" x14ac:dyDescent="0.25">
      <c r="B396" s="103"/>
      <c r="C396" s="103"/>
      <c r="D396" s="118"/>
      <c r="E396" s="111" t="e">
        <f>VLOOKUP(D396,'pomocna tabulka'!$B$2:$D$12,3,0)</f>
        <v>#N/A</v>
      </c>
      <c r="F396" s="112" t="str">
        <f>+IFERROR(VLOOKUP(VALUE(MID($B396,11,1)),'pomocna tabulka'!$F$2:$H$7,2,FALSE),"")</f>
        <v/>
      </c>
      <c r="G396" s="129"/>
      <c r="H396" s="108"/>
      <c r="I396" s="129"/>
      <c r="J396" s="108"/>
      <c r="K396" s="109">
        <f t="shared" si="11"/>
        <v>0</v>
      </c>
      <c r="L396" s="118"/>
    </row>
    <row r="397" spans="2:12" hidden="1" x14ac:dyDescent="0.25">
      <c r="B397" s="103"/>
      <c r="C397" s="103"/>
      <c r="D397" s="118"/>
      <c r="E397" s="111" t="e">
        <f>VLOOKUP(D397,'pomocna tabulka'!$B$2:$D$12,3,0)</f>
        <v>#N/A</v>
      </c>
      <c r="F397" s="112" t="str">
        <f>+IFERROR(VLOOKUP(VALUE(MID($B397,11,1)),'pomocna tabulka'!$F$2:$H$7,2,FALSE),"")</f>
        <v/>
      </c>
      <c r="G397" s="129"/>
      <c r="H397" s="108"/>
      <c r="I397" s="129"/>
      <c r="J397" s="108"/>
      <c r="K397" s="109">
        <f t="shared" si="11"/>
        <v>0</v>
      </c>
      <c r="L397" s="118"/>
    </row>
    <row r="398" spans="2:12" hidden="1" x14ac:dyDescent="0.25">
      <c r="B398" s="103"/>
      <c r="C398" s="103"/>
      <c r="D398" s="118"/>
      <c r="E398" s="111" t="e">
        <f>VLOOKUP(D398,'pomocna tabulka'!$B$2:$D$12,3,0)</f>
        <v>#N/A</v>
      </c>
      <c r="F398" s="112" t="str">
        <f>+IFERROR(VLOOKUP(VALUE(MID($B398,11,1)),'pomocna tabulka'!$F$2:$H$7,2,FALSE),"")</f>
        <v/>
      </c>
      <c r="G398" s="129"/>
      <c r="H398" s="108"/>
      <c r="I398" s="129"/>
      <c r="J398" s="108"/>
      <c r="K398" s="109">
        <f t="shared" si="11"/>
        <v>0</v>
      </c>
      <c r="L398" s="118"/>
    </row>
    <row r="399" spans="2:12" hidden="1" x14ac:dyDescent="0.25">
      <c r="B399" s="103"/>
      <c r="C399" s="103"/>
      <c r="D399" s="118"/>
      <c r="E399" s="111" t="e">
        <f>VLOOKUP(D399,'pomocna tabulka'!$B$2:$D$12,3,0)</f>
        <v>#N/A</v>
      </c>
      <c r="F399" s="112" t="str">
        <f>+IFERROR(VLOOKUP(VALUE(MID($B399,11,1)),'pomocna tabulka'!$F$2:$H$7,2,FALSE),"")</f>
        <v/>
      </c>
      <c r="G399" s="129"/>
      <c r="H399" s="108"/>
      <c r="I399" s="129"/>
      <c r="J399" s="108"/>
      <c r="K399" s="109">
        <f t="shared" si="11"/>
        <v>0</v>
      </c>
      <c r="L399" s="118"/>
    </row>
    <row r="400" spans="2:12" hidden="1" x14ac:dyDescent="0.25">
      <c r="B400" s="103"/>
      <c r="C400" s="103"/>
      <c r="D400" s="118"/>
      <c r="E400" s="111" t="e">
        <f>VLOOKUP(D400,'pomocna tabulka'!$B$2:$D$12,3,0)</f>
        <v>#N/A</v>
      </c>
      <c r="F400" s="112" t="str">
        <f>+IFERROR(VLOOKUP(VALUE(MID($B400,11,1)),'pomocna tabulka'!$F$2:$H$7,2,FALSE),"")</f>
        <v/>
      </c>
      <c r="G400" s="129"/>
      <c r="H400" s="108"/>
      <c r="I400" s="129"/>
      <c r="J400" s="108"/>
      <c r="K400" s="109">
        <f t="shared" si="11"/>
        <v>0</v>
      </c>
      <c r="L400" s="118"/>
    </row>
    <row r="401" spans="2:12" hidden="1" x14ac:dyDescent="0.25">
      <c r="B401" s="103"/>
      <c r="C401" s="103"/>
      <c r="D401" s="118"/>
      <c r="E401" s="111" t="e">
        <f>VLOOKUP(D401,'pomocna tabulka'!$B$2:$D$12,3,0)</f>
        <v>#N/A</v>
      </c>
      <c r="F401" s="112" t="str">
        <f>+IFERROR(VLOOKUP(VALUE(MID($B401,11,1)),'pomocna tabulka'!$F$2:$H$7,2,FALSE),"")</f>
        <v/>
      </c>
      <c r="G401" s="129"/>
      <c r="H401" s="108"/>
      <c r="I401" s="129"/>
      <c r="J401" s="108"/>
      <c r="K401" s="109">
        <f t="shared" si="11"/>
        <v>0</v>
      </c>
      <c r="L401" s="118"/>
    </row>
    <row r="402" spans="2:12" hidden="1" x14ac:dyDescent="0.25">
      <c r="B402" s="103"/>
      <c r="C402" s="103"/>
      <c r="D402" s="118"/>
      <c r="E402" s="111" t="e">
        <f>VLOOKUP(D402,'pomocna tabulka'!$B$2:$D$12,3,0)</f>
        <v>#N/A</v>
      </c>
      <c r="F402" s="112" t="str">
        <f>+IFERROR(VLOOKUP(VALUE(MID($B402,11,1)),'pomocna tabulka'!$F$2:$H$7,2,FALSE),"")</f>
        <v/>
      </c>
      <c r="G402" s="129"/>
      <c r="H402" s="108"/>
      <c r="I402" s="129"/>
      <c r="J402" s="108"/>
      <c r="K402" s="109">
        <f t="shared" si="11"/>
        <v>0</v>
      </c>
      <c r="L402" s="118"/>
    </row>
    <row r="403" spans="2:12" hidden="1" x14ac:dyDescent="0.25">
      <c r="B403" s="103"/>
      <c r="C403" s="103"/>
      <c r="D403" s="118"/>
      <c r="E403" s="111" t="e">
        <f>VLOOKUP(D403,'pomocna tabulka'!$B$2:$D$12,3,0)</f>
        <v>#N/A</v>
      </c>
      <c r="F403" s="112" t="str">
        <f>+IFERROR(VLOOKUP(VALUE(MID($B403,11,1)),'pomocna tabulka'!$F$2:$H$7,2,FALSE),"")</f>
        <v/>
      </c>
      <c r="G403" s="129"/>
      <c r="H403" s="108"/>
      <c r="I403" s="129"/>
      <c r="J403" s="108"/>
      <c r="K403" s="109">
        <f t="shared" si="11"/>
        <v>0</v>
      </c>
      <c r="L403" s="118"/>
    </row>
    <row r="404" spans="2:12" hidden="1" x14ac:dyDescent="0.25">
      <c r="B404" s="103"/>
      <c r="C404" s="103"/>
      <c r="D404" s="118"/>
      <c r="E404" s="111" t="e">
        <f>VLOOKUP(D404,'pomocna tabulka'!$B$2:$D$12,3,0)</f>
        <v>#N/A</v>
      </c>
      <c r="F404" s="112" t="str">
        <f>+IFERROR(VLOOKUP(VALUE(MID($B404,11,1)),'pomocna tabulka'!$F$2:$H$7,2,FALSE),"")</f>
        <v/>
      </c>
      <c r="G404" s="129"/>
      <c r="H404" s="108"/>
      <c r="I404" s="129"/>
      <c r="J404" s="108"/>
      <c r="K404" s="109">
        <f t="shared" si="11"/>
        <v>0</v>
      </c>
      <c r="L404" s="118"/>
    </row>
    <row r="405" spans="2:12" hidden="1" x14ac:dyDescent="0.25">
      <c r="B405" s="103"/>
      <c r="C405" s="103"/>
      <c r="D405" s="118"/>
      <c r="E405" s="111" t="e">
        <f>VLOOKUP(D405,'pomocna tabulka'!$B$2:$D$12,3,0)</f>
        <v>#N/A</v>
      </c>
      <c r="F405" s="112" t="str">
        <f>+IFERROR(VLOOKUP(VALUE(MID($B405,11,1)),'pomocna tabulka'!$F$2:$H$7,2,FALSE),"")</f>
        <v/>
      </c>
      <c r="G405" s="129"/>
      <c r="H405" s="108"/>
      <c r="I405" s="129"/>
      <c r="J405" s="108"/>
      <c r="K405" s="109">
        <f t="shared" si="11"/>
        <v>0</v>
      </c>
      <c r="L405" s="118"/>
    </row>
    <row r="406" spans="2:12" hidden="1" x14ac:dyDescent="0.25">
      <c r="B406" s="103"/>
      <c r="C406" s="103"/>
      <c r="D406" s="118"/>
      <c r="E406" s="111" t="e">
        <f>VLOOKUP(D406,'pomocna tabulka'!$B$2:$D$12,3,0)</f>
        <v>#N/A</v>
      </c>
      <c r="F406" s="112" t="str">
        <f>+IFERROR(VLOOKUP(VALUE(MID($B406,11,1)),'pomocna tabulka'!$F$2:$H$7,2,FALSE),"")</f>
        <v/>
      </c>
      <c r="G406" s="129"/>
      <c r="H406" s="108"/>
      <c r="I406" s="129"/>
      <c r="J406" s="108"/>
      <c r="K406" s="109">
        <f t="shared" si="11"/>
        <v>0</v>
      </c>
      <c r="L406" s="118"/>
    </row>
    <row r="407" spans="2:12" hidden="1" x14ac:dyDescent="0.25">
      <c r="B407" s="103"/>
      <c r="C407" s="103"/>
      <c r="D407" s="118"/>
      <c r="E407" s="111" t="e">
        <f>VLOOKUP(D407,'pomocna tabulka'!$B$2:$D$12,3,0)</f>
        <v>#N/A</v>
      </c>
      <c r="F407" s="112" t="str">
        <f>+IFERROR(VLOOKUP(VALUE(MID($B407,11,1)),'pomocna tabulka'!$F$2:$H$7,2,FALSE),"")</f>
        <v/>
      </c>
      <c r="G407" s="129"/>
      <c r="H407" s="108"/>
      <c r="I407" s="129"/>
      <c r="J407" s="108"/>
      <c r="K407" s="109">
        <f t="shared" si="11"/>
        <v>0</v>
      </c>
      <c r="L407" s="118"/>
    </row>
    <row r="408" spans="2:12" hidden="1" x14ac:dyDescent="0.25">
      <c r="B408" s="103"/>
      <c r="C408" s="103"/>
      <c r="D408" s="118"/>
      <c r="E408" s="111" t="e">
        <f>VLOOKUP(D408,'pomocna tabulka'!$B$2:$D$12,3,0)</f>
        <v>#N/A</v>
      </c>
      <c r="F408" s="112" t="str">
        <f>+IFERROR(VLOOKUP(VALUE(MID($B408,11,1)),'pomocna tabulka'!$F$2:$H$7,2,FALSE),"")</f>
        <v/>
      </c>
      <c r="G408" s="129"/>
      <c r="H408" s="108"/>
      <c r="I408" s="129"/>
      <c r="J408" s="108"/>
      <c r="K408" s="109">
        <f t="shared" si="11"/>
        <v>0</v>
      </c>
      <c r="L408" s="118"/>
    </row>
    <row r="409" spans="2:12" hidden="1" x14ac:dyDescent="0.25">
      <c r="B409" s="103"/>
      <c r="C409" s="103"/>
      <c r="D409" s="118"/>
      <c r="E409" s="111" t="e">
        <f>VLOOKUP(D409,'pomocna tabulka'!$B$2:$D$12,3,0)</f>
        <v>#N/A</v>
      </c>
      <c r="F409" s="112" t="str">
        <f>+IFERROR(VLOOKUP(VALUE(MID($B409,11,1)),'pomocna tabulka'!$F$2:$H$7,2,FALSE),"")</f>
        <v/>
      </c>
      <c r="G409" s="129"/>
      <c r="H409" s="108"/>
      <c r="I409" s="129"/>
      <c r="J409" s="108"/>
      <c r="K409" s="109">
        <f t="shared" si="11"/>
        <v>0</v>
      </c>
      <c r="L409" s="118"/>
    </row>
    <row r="410" spans="2:12" hidden="1" x14ac:dyDescent="0.25">
      <c r="B410" s="103"/>
      <c r="C410" s="103"/>
      <c r="D410" s="118"/>
      <c r="E410" s="111" t="e">
        <f>VLOOKUP(D410,'pomocna tabulka'!$B$2:$D$12,3,0)</f>
        <v>#N/A</v>
      </c>
      <c r="F410" s="112" t="str">
        <f>+IFERROR(VLOOKUP(VALUE(MID($B410,11,1)),'pomocna tabulka'!$F$2:$H$7,2,FALSE),"")</f>
        <v/>
      </c>
      <c r="G410" s="129"/>
      <c r="H410" s="108"/>
      <c r="I410" s="129"/>
      <c r="J410" s="108"/>
      <c r="K410" s="109">
        <f t="shared" si="11"/>
        <v>0</v>
      </c>
      <c r="L410" s="118"/>
    </row>
    <row r="411" spans="2:12" hidden="1" x14ac:dyDescent="0.25">
      <c r="B411" s="103"/>
      <c r="C411" s="103"/>
      <c r="D411" s="118"/>
      <c r="E411" s="111" t="e">
        <f>VLOOKUP(D411,'pomocna tabulka'!$B$2:$D$12,3,0)</f>
        <v>#N/A</v>
      </c>
      <c r="F411" s="112" t="str">
        <f>+IFERROR(VLOOKUP(VALUE(MID($B411,11,1)),'pomocna tabulka'!$F$2:$H$7,2,FALSE),"")</f>
        <v/>
      </c>
      <c r="G411" s="129"/>
      <c r="H411" s="108"/>
      <c r="I411" s="129"/>
      <c r="J411" s="108"/>
      <c r="K411" s="109">
        <f t="shared" si="11"/>
        <v>0</v>
      </c>
      <c r="L411" s="118"/>
    </row>
    <row r="412" spans="2:12" hidden="1" x14ac:dyDescent="0.25">
      <c r="B412" s="103"/>
      <c r="C412" s="103"/>
      <c r="D412" s="118"/>
      <c r="E412" s="111" t="e">
        <f>VLOOKUP(D412,'pomocna tabulka'!$B$2:$D$12,3,0)</f>
        <v>#N/A</v>
      </c>
      <c r="F412" s="112" t="str">
        <f>+IFERROR(VLOOKUP(VALUE(MID($B412,11,1)),'pomocna tabulka'!$F$2:$H$7,2,FALSE),"")</f>
        <v/>
      </c>
      <c r="G412" s="129"/>
      <c r="H412" s="108"/>
      <c r="I412" s="129"/>
      <c r="J412" s="108"/>
      <c r="K412" s="109">
        <f t="shared" si="11"/>
        <v>0</v>
      </c>
      <c r="L412" s="118"/>
    </row>
    <row r="413" spans="2:12" hidden="1" x14ac:dyDescent="0.25">
      <c r="B413" s="103"/>
      <c r="C413" s="103"/>
      <c r="D413" s="118"/>
      <c r="E413" s="111" t="e">
        <f>VLOOKUP(D413,'pomocna tabulka'!$B$2:$D$12,3,0)</f>
        <v>#N/A</v>
      </c>
      <c r="F413" s="112" t="str">
        <f>+IFERROR(VLOOKUP(VALUE(MID($B413,11,1)),'pomocna tabulka'!$F$2:$H$7,2,FALSE),"")</f>
        <v/>
      </c>
      <c r="G413" s="129"/>
      <c r="H413" s="108"/>
      <c r="I413" s="129"/>
      <c r="J413" s="108"/>
      <c r="K413" s="109">
        <f t="shared" si="11"/>
        <v>0</v>
      </c>
      <c r="L413" s="118"/>
    </row>
    <row r="414" spans="2:12" hidden="1" x14ac:dyDescent="0.25">
      <c r="B414" s="103"/>
      <c r="C414" s="103"/>
      <c r="D414" s="118"/>
      <c r="E414" s="111" t="e">
        <f>VLOOKUP(D414,'pomocna tabulka'!$B$2:$D$12,3,0)</f>
        <v>#N/A</v>
      </c>
      <c r="F414" s="112" t="str">
        <f>+IFERROR(VLOOKUP(VALUE(MID($B414,11,1)),'pomocna tabulka'!$F$2:$H$7,2,FALSE),"")</f>
        <v/>
      </c>
      <c r="G414" s="129"/>
      <c r="H414" s="108"/>
      <c r="I414" s="129"/>
      <c r="J414" s="108"/>
      <c r="K414" s="109">
        <f t="shared" si="11"/>
        <v>0</v>
      </c>
      <c r="L414" s="118"/>
    </row>
    <row r="415" spans="2:12" hidden="1" x14ac:dyDescent="0.25">
      <c r="B415" s="103"/>
      <c r="C415" s="103"/>
      <c r="D415" s="118"/>
      <c r="E415" s="111" t="e">
        <f>VLOOKUP(D415,'pomocna tabulka'!$B$2:$D$12,3,0)</f>
        <v>#N/A</v>
      </c>
      <c r="F415" s="112" t="str">
        <f>+IFERROR(VLOOKUP(VALUE(MID($B415,11,1)),'pomocna tabulka'!$F$2:$H$7,2,FALSE),"")</f>
        <v/>
      </c>
      <c r="G415" s="129"/>
      <c r="H415" s="108"/>
      <c r="I415" s="129"/>
      <c r="J415" s="108"/>
      <c r="K415" s="109">
        <f t="shared" si="11"/>
        <v>0</v>
      </c>
      <c r="L415" s="118"/>
    </row>
    <row r="416" spans="2:12" hidden="1" x14ac:dyDescent="0.25">
      <c r="B416" s="103"/>
      <c r="C416" s="103"/>
      <c r="D416" s="118"/>
      <c r="E416" s="111" t="e">
        <f>VLOOKUP(D416,'pomocna tabulka'!$B$2:$D$12,3,0)</f>
        <v>#N/A</v>
      </c>
      <c r="F416" s="112" t="str">
        <f>+IFERROR(VLOOKUP(VALUE(MID($B416,11,1)),'pomocna tabulka'!$F$2:$H$7,2,FALSE),"")</f>
        <v/>
      </c>
      <c r="G416" s="129"/>
      <c r="H416" s="108"/>
      <c r="I416" s="129"/>
      <c r="J416" s="108"/>
      <c r="K416" s="109">
        <f t="shared" si="11"/>
        <v>0</v>
      </c>
      <c r="L416" s="118"/>
    </row>
    <row r="417" spans="2:12" hidden="1" x14ac:dyDescent="0.25">
      <c r="B417" s="103"/>
      <c r="C417" s="103"/>
      <c r="D417" s="118"/>
      <c r="E417" s="111" t="e">
        <f>VLOOKUP(D417,'pomocna tabulka'!$B$2:$D$12,3,0)</f>
        <v>#N/A</v>
      </c>
      <c r="F417" s="112" t="str">
        <f>+IFERROR(VLOOKUP(VALUE(MID($B417,11,1)),'pomocna tabulka'!$F$2:$H$7,2,FALSE),"")</f>
        <v/>
      </c>
      <c r="G417" s="129"/>
      <c r="H417" s="108"/>
      <c r="I417" s="129"/>
      <c r="J417" s="108"/>
      <c r="K417" s="109">
        <f t="shared" si="11"/>
        <v>0</v>
      </c>
      <c r="L417" s="118"/>
    </row>
    <row r="418" spans="2:12" hidden="1" x14ac:dyDescent="0.25">
      <c r="B418" s="103"/>
      <c r="C418" s="103"/>
      <c r="D418" s="118"/>
      <c r="E418" s="111" t="e">
        <f>VLOOKUP(D418,'pomocna tabulka'!$B$2:$D$12,3,0)</f>
        <v>#N/A</v>
      </c>
      <c r="F418" s="112" t="str">
        <f>+IFERROR(VLOOKUP(VALUE(MID($B418,11,1)),'pomocna tabulka'!$F$2:$H$7,2,FALSE),"")</f>
        <v/>
      </c>
      <c r="G418" s="129"/>
      <c r="H418" s="108"/>
      <c r="I418" s="129"/>
      <c r="J418" s="108"/>
      <c r="K418" s="109">
        <f t="shared" si="11"/>
        <v>0</v>
      </c>
      <c r="L418" s="118"/>
    </row>
    <row r="419" spans="2:12" hidden="1" x14ac:dyDescent="0.25">
      <c r="B419" s="103"/>
      <c r="C419" s="103"/>
      <c r="D419" s="118"/>
      <c r="E419" s="111" t="e">
        <f>VLOOKUP(D419,'pomocna tabulka'!$B$2:$D$12,3,0)</f>
        <v>#N/A</v>
      </c>
      <c r="F419" s="112" t="str">
        <f>+IFERROR(VLOOKUP(VALUE(MID($B419,11,1)),'pomocna tabulka'!$F$2:$H$7,2,FALSE),"")</f>
        <v/>
      </c>
      <c r="G419" s="129"/>
      <c r="H419" s="108"/>
      <c r="I419" s="129"/>
      <c r="J419" s="108"/>
      <c r="K419" s="109">
        <f t="shared" si="11"/>
        <v>0</v>
      </c>
      <c r="L419" s="118"/>
    </row>
    <row r="420" spans="2:12" hidden="1" x14ac:dyDescent="0.25">
      <c r="B420" s="103"/>
      <c r="C420" s="103"/>
      <c r="D420" s="118"/>
      <c r="E420" s="111" t="e">
        <f>VLOOKUP(D420,'pomocna tabulka'!$B$2:$D$12,3,0)</f>
        <v>#N/A</v>
      </c>
      <c r="F420" s="112" t="str">
        <f>+IFERROR(VLOOKUP(VALUE(MID($B420,11,1)),'pomocna tabulka'!$F$2:$H$7,2,FALSE),"")</f>
        <v/>
      </c>
      <c r="G420" s="129"/>
      <c r="H420" s="108"/>
      <c r="I420" s="129"/>
      <c r="J420" s="108"/>
      <c r="K420" s="109">
        <f t="shared" si="11"/>
        <v>0</v>
      </c>
      <c r="L420" s="118"/>
    </row>
    <row r="421" spans="2:12" hidden="1" x14ac:dyDescent="0.25">
      <c r="B421" s="103"/>
      <c r="C421" s="103"/>
      <c r="D421" s="118"/>
      <c r="E421" s="111" t="e">
        <f>VLOOKUP(D421,'pomocna tabulka'!$B$2:$D$12,3,0)</f>
        <v>#N/A</v>
      </c>
      <c r="F421" s="112" t="str">
        <f>+IFERROR(VLOOKUP(VALUE(MID($B421,11,1)),'pomocna tabulka'!$F$2:$H$7,2,FALSE),"")</f>
        <v/>
      </c>
      <c r="G421" s="129"/>
      <c r="H421" s="108"/>
      <c r="I421" s="129"/>
      <c r="J421" s="108"/>
      <c r="K421" s="109">
        <f t="shared" si="11"/>
        <v>0</v>
      </c>
      <c r="L421" s="118"/>
    </row>
    <row r="422" spans="2:12" hidden="1" x14ac:dyDescent="0.25">
      <c r="B422" s="103"/>
      <c r="C422" s="103"/>
      <c r="D422" s="118"/>
      <c r="E422" s="111" t="e">
        <f>VLOOKUP(D422,'pomocna tabulka'!$B$2:$D$12,3,0)</f>
        <v>#N/A</v>
      </c>
      <c r="F422" s="112" t="str">
        <f>+IFERROR(VLOOKUP(VALUE(MID($B422,11,1)),'pomocna tabulka'!$F$2:$H$7,2,FALSE),"")</f>
        <v/>
      </c>
      <c r="G422" s="129"/>
      <c r="H422" s="108"/>
      <c r="I422" s="129"/>
      <c r="J422" s="108"/>
      <c r="K422" s="109">
        <f t="shared" si="11"/>
        <v>0</v>
      </c>
      <c r="L422" s="118"/>
    </row>
    <row r="423" spans="2:12" hidden="1" x14ac:dyDescent="0.25">
      <c r="B423" s="103"/>
      <c r="C423" s="103"/>
      <c r="D423" s="118"/>
      <c r="E423" s="111" t="e">
        <f>VLOOKUP(D423,'pomocna tabulka'!$B$2:$D$12,3,0)</f>
        <v>#N/A</v>
      </c>
      <c r="F423" s="112" t="str">
        <f>+IFERROR(VLOOKUP(VALUE(MID($B423,11,1)),'pomocna tabulka'!$F$2:$H$7,2,FALSE),"")</f>
        <v/>
      </c>
      <c r="G423" s="129"/>
      <c r="H423" s="108"/>
      <c r="I423" s="129"/>
      <c r="J423" s="108"/>
      <c r="K423" s="109">
        <f t="shared" si="11"/>
        <v>0</v>
      </c>
      <c r="L423" s="118"/>
    </row>
    <row r="424" spans="2:12" hidden="1" x14ac:dyDescent="0.25">
      <c r="B424" s="103"/>
      <c r="C424" s="103"/>
      <c r="D424" s="118"/>
      <c r="E424" s="111" t="e">
        <f>VLOOKUP(D424,'pomocna tabulka'!$B$2:$D$12,3,0)</f>
        <v>#N/A</v>
      </c>
      <c r="F424" s="112" t="str">
        <f>+IFERROR(VLOOKUP(VALUE(MID($B424,11,1)),'pomocna tabulka'!$F$2:$H$7,2,FALSE),"")</f>
        <v/>
      </c>
      <c r="G424" s="129"/>
      <c r="H424" s="108"/>
      <c r="I424" s="129"/>
      <c r="J424" s="108"/>
      <c r="K424" s="109">
        <f t="shared" si="11"/>
        <v>0</v>
      </c>
      <c r="L424" s="118"/>
    </row>
    <row r="425" spans="2:12" hidden="1" x14ac:dyDescent="0.25">
      <c r="B425" s="103"/>
      <c r="C425" s="103"/>
      <c r="D425" s="118"/>
      <c r="E425" s="111" t="e">
        <f>VLOOKUP(D425,'pomocna tabulka'!$B$2:$D$12,3,0)</f>
        <v>#N/A</v>
      </c>
      <c r="F425" s="112" t="str">
        <f>+IFERROR(VLOOKUP(VALUE(MID($B425,11,1)),'pomocna tabulka'!$F$2:$H$7,2,FALSE),"")</f>
        <v/>
      </c>
      <c r="G425" s="129"/>
      <c r="H425" s="108"/>
      <c r="I425" s="129"/>
      <c r="J425" s="108"/>
      <c r="K425" s="109">
        <f t="shared" si="11"/>
        <v>0</v>
      </c>
      <c r="L425" s="118"/>
    </row>
    <row r="426" spans="2:12" hidden="1" x14ac:dyDescent="0.25">
      <c r="B426" s="103"/>
      <c r="C426" s="103"/>
      <c r="D426" s="118"/>
      <c r="E426" s="111" t="e">
        <f>VLOOKUP(D426,'pomocna tabulka'!$B$2:$D$12,3,0)</f>
        <v>#N/A</v>
      </c>
      <c r="F426" s="112" t="str">
        <f>+IFERROR(VLOOKUP(VALUE(MID($B426,11,1)),'pomocna tabulka'!$F$2:$H$7,2,FALSE),"")</f>
        <v/>
      </c>
      <c r="G426" s="129"/>
      <c r="H426" s="108"/>
      <c r="I426" s="129"/>
      <c r="J426" s="108"/>
      <c r="K426" s="109">
        <f t="shared" si="11"/>
        <v>0</v>
      </c>
      <c r="L426" s="118"/>
    </row>
    <row r="427" spans="2:12" hidden="1" x14ac:dyDescent="0.25">
      <c r="B427" s="103"/>
      <c r="C427" s="103"/>
      <c r="D427" s="118"/>
      <c r="E427" s="111" t="e">
        <f>VLOOKUP(D427,'pomocna tabulka'!$B$2:$D$12,3,0)</f>
        <v>#N/A</v>
      </c>
      <c r="F427" s="112" t="str">
        <f>+IFERROR(VLOOKUP(VALUE(MID($B427,11,1)),'pomocna tabulka'!$F$2:$H$7,2,FALSE),"")</f>
        <v/>
      </c>
      <c r="G427" s="129"/>
      <c r="H427" s="108"/>
      <c r="I427" s="129"/>
      <c r="J427" s="108"/>
      <c r="K427" s="109">
        <f t="shared" si="11"/>
        <v>0</v>
      </c>
      <c r="L427" s="118"/>
    </row>
    <row r="428" spans="2:12" hidden="1" x14ac:dyDescent="0.25">
      <c r="B428" s="103"/>
      <c r="C428" s="103"/>
      <c r="D428" s="118"/>
      <c r="E428" s="111" t="e">
        <f>VLOOKUP(D428,'pomocna tabulka'!$B$2:$D$12,3,0)</f>
        <v>#N/A</v>
      </c>
      <c r="F428" s="112" t="str">
        <f>+IFERROR(VLOOKUP(VALUE(MID($B428,11,1)),'pomocna tabulka'!$F$2:$H$7,2,FALSE),"")</f>
        <v/>
      </c>
      <c r="G428" s="129"/>
      <c r="H428" s="108"/>
      <c r="I428" s="129"/>
      <c r="J428" s="108"/>
      <c r="K428" s="109">
        <f t="shared" si="11"/>
        <v>0</v>
      </c>
      <c r="L428" s="118"/>
    </row>
    <row r="429" spans="2:12" hidden="1" x14ac:dyDescent="0.25">
      <c r="B429" s="103"/>
      <c r="C429" s="103"/>
      <c r="D429" s="118"/>
      <c r="E429" s="111" t="e">
        <f>VLOOKUP(D429,'pomocna tabulka'!$B$2:$D$12,3,0)</f>
        <v>#N/A</v>
      </c>
      <c r="F429" s="112" t="str">
        <f>+IFERROR(VLOOKUP(VALUE(MID($B429,11,1)),'pomocna tabulka'!$F$2:$H$7,2,FALSE),"")</f>
        <v/>
      </c>
      <c r="G429" s="129"/>
      <c r="H429" s="108"/>
      <c r="I429" s="129"/>
      <c r="J429" s="108"/>
      <c r="K429" s="109">
        <f t="shared" si="11"/>
        <v>0</v>
      </c>
      <c r="L429" s="118"/>
    </row>
    <row r="430" spans="2:12" hidden="1" x14ac:dyDescent="0.25">
      <c r="B430" s="103"/>
      <c r="C430" s="103"/>
      <c r="D430" s="118"/>
      <c r="E430" s="111" t="e">
        <f>VLOOKUP(D430,'pomocna tabulka'!$B$2:$D$12,3,0)</f>
        <v>#N/A</v>
      </c>
      <c r="F430" s="112" t="str">
        <f>+IFERROR(VLOOKUP(VALUE(MID($B430,11,1)),'pomocna tabulka'!$F$2:$H$7,2,FALSE),"")</f>
        <v/>
      </c>
      <c r="G430" s="129"/>
      <c r="H430" s="108"/>
      <c r="I430" s="129"/>
      <c r="J430" s="108"/>
      <c r="K430" s="109">
        <f t="shared" si="11"/>
        <v>0</v>
      </c>
      <c r="L430" s="118"/>
    </row>
    <row r="431" spans="2:12" hidden="1" x14ac:dyDescent="0.25">
      <c r="B431" s="103"/>
      <c r="C431" s="103"/>
      <c r="D431" s="118"/>
      <c r="E431" s="111" t="e">
        <f>VLOOKUP(D431,'pomocna tabulka'!$B$2:$D$12,3,0)</f>
        <v>#N/A</v>
      </c>
      <c r="F431" s="112" t="str">
        <f>+IFERROR(VLOOKUP(VALUE(MID($B431,11,1)),'pomocna tabulka'!$F$2:$H$7,2,FALSE),"")</f>
        <v/>
      </c>
      <c r="G431" s="129"/>
      <c r="H431" s="108"/>
      <c r="I431" s="129"/>
      <c r="J431" s="108"/>
      <c r="K431" s="109">
        <f t="shared" si="11"/>
        <v>0</v>
      </c>
      <c r="L431" s="118"/>
    </row>
    <row r="432" spans="2:12" hidden="1" x14ac:dyDescent="0.25">
      <c r="B432" s="103"/>
      <c r="C432" s="103"/>
      <c r="D432" s="118"/>
      <c r="E432" s="111" t="e">
        <f>VLOOKUP(D432,'pomocna tabulka'!$B$2:$D$12,3,0)</f>
        <v>#N/A</v>
      </c>
      <c r="F432" s="112" t="str">
        <f>+IFERROR(VLOOKUP(VALUE(MID($B432,11,1)),'pomocna tabulka'!$F$2:$H$7,2,FALSE),"")</f>
        <v/>
      </c>
      <c r="G432" s="129"/>
      <c r="H432" s="108"/>
      <c r="I432" s="129"/>
      <c r="J432" s="108"/>
      <c r="K432" s="109">
        <f t="shared" si="11"/>
        <v>0</v>
      </c>
      <c r="L432" s="118"/>
    </row>
    <row r="433" spans="2:12" hidden="1" x14ac:dyDescent="0.25">
      <c r="B433" s="103"/>
      <c r="C433" s="103"/>
      <c r="D433" s="118"/>
      <c r="E433" s="111" t="e">
        <f>VLOOKUP(D433,'pomocna tabulka'!$B$2:$D$12,3,0)</f>
        <v>#N/A</v>
      </c>
      <c r="F433" s="112" t="str">
        <f>+IFERROR(VLOOKUP(VALUE(MID($B433,11,1)),'pomocna tabulka'!$F$2:$H$7,2,FALSE),"")</f>
        <v/>
      </c>
      <c r="G433" s="129"/>
      <c r="H433" s="108"/>
      <c r="I433" s="129"/>
      <c r="J433" s="108"/>
      <c r="K433" s="109">
        <f t="shared" ref="K433:K496" si="12">H433+J433</f>
        <v>0</v>
      </c>
      <c r="L433" s="118"/>
    </row>
    <row r="434" spans="2:12" hidden="1" x14ac:dyDescent="0.25">
      <c r="B434" s="103"/>
      <c r="C434" s="103"/>
      <c r="D434" s="118"/>
      <c r="E434" s="111" t="e">
        <f>VLOOKUP(D434,'pomocna tabulka'!$B$2:$D$12,3,0)</f>
        <v>#N/A</v>
      </c>
      <c r="F434" s="112" t="str">
        <f>+IFERROR(VLOOKUP(VALUE(MID($B434,11,1)),'pomocna tabulka'!$F$2:$H$7,2,FALSE),"")</f>
        <v/>
      </c>
      <c r="G434" s="129"/>
      <c r="H434" s="108"/>
      <c r="I434" s="129"/>
      <c r="J434" s="108"/>
      <c r="K434" s="109">
        <f t="shared" si="12"/>
        <v>0</v>
      </c>
      <c r="L434" s="118"/>
    </row>
    <row r="435" spans="2:12" hidden="1" x14ac:dyDescent="0.25">
      <c r="B435" s="103"/>
      <c r="C435" s="103"/>
      <c r="D435" s="118"/>
      <c r="E435" s="111" t="e">
        <f>VLOOKUP(D435,'pomocna tabulka'!$B$2:$D$12,3,0)</f>
        <v>#N/A</v>
      </c>
      <c r="F435" s="112" t="str">
        <f>+IFERROR(VLOOKUP(VALUE(MID($B435,11,1)),'pomocna tabulka'!$F$2:$H$7,2,FALSE),"")</f>
        <v/>
      </c>
      <c r="G435" s="129"/>
      <c r="H435" s="108"/>
      <c r="I435" s="129"/>
      <c r="J435" s="108"/>
      <c r="K435" s="109">
        <f t="shared" si="12"/>
        <v>0</v>
      </c>
      <c r="L435" s="118"/>
    </row>
    <row r="436" spans="2:12" hidden="1" x14ac:dyDescent="0.25">
      <c r="B436" s="103"/>
      <c r="C436" s="103"/>
      <c r="D436" s="118"/>
      <c r="E436" s="111" t="e">
        <f>VLOOKUP(D436,'pomocna tabulka'!$B$2:$D$12,3,0)</f>
        <v>#N/A</v>
      </c>
      <c r="F436" s="112" t="str">
        <f>+IFERROR(VLOOKUP(VALUE(MID($B436,11,1)),'pomocna tabulka'!$F$2:$H$7,2,FALSE),"")</f>
        <v/>
      </c>
      <c r="G436" s="129"/>
      <c r="H436" s="108"/>
      <c r="I436" s="129"/>
      <c r="J436" s="108"/>
      <c r="K436" s="109">
        <f t="shared" si="12"/>
        <v>0</v>
      </c>
      <c r="L436" s="118"/>
    </row>
    <row r="437" spans="2:12" hidden="1" x14ac:dyDescent="0.25">
      <c r="B437" s="103"/>
      <c r="C437" s="103"/>
      <c r="D437" s="118"/>
      <c r="E437" s="111" t="e">
        <f>VLOOKUP(D437,'pomocna tabulka'!$B$2:$D$12,3,0)</f>
        <v>#N/A</v>
      </c>
      <c r="F437" s="112" t="str">
        <f>+IFERROR(VLOOKUP(VALUE(MID($B437,11,1)),'pomocna tabulka'!$F$2:$H$7,2,FALSE),"")</f>
        <v/>
      </c>
      <c r="G437" s="129"/>
      <c r="H437" s="108"/>
      <c r="I437" s="129"/>
      <c r="J437" s="108"/>
      <c r="K437" s="109">
        <f t="shared" si="12"/>
        <v>0</v>
      </c>
      <c r="L437" s="118"/>
    </row>
    <row r="438" spans="2:12" hidden="1" x14ac:dyDescent="0.25">
      <c r="B438" s="103"/>
      <c r="C438" s="103"/>
      <c r="D438" s="118"/>
      <c r="E438" s="111" t="e">
        <f>VLOOKUP(D438,'pomocna tabulka'!$B$2:$D$12,3,0)</f>
        <v>#N/A</v>
      </c>
      <c r="F438" s="112" t="str">
        <f>+IFERROR(VLOOKUP(VALUE(MID($B438,11,1)),'pomocna tabulka'!$F$2:$H$7,2,FALSE),"")</f>
        <v/>
      </c>
      <c r="G438" s="129"/>
      <c r="H438" s="108"/>
      <c r="I438" s="129"/>
      <c r="J438" s="108"/>
      <c r="K438" s="109">
        <f t="shared" si="12"/>
        <v>0</v>
      </c>
      <c r="L438" s="118"/>
    </row>
    <row r="439" spans="2:12" hidden="1" x14ac:dyDescent="0.25">
      <c r="B439" s="103"/>
      <c r="C439" s="103"/>
      <c r="D439" s="118"/>
      <c r="E439" s="111" t="e">
        <f>VLOOKUP(D439,'pomocna tabulka'!$B$2:$D$12,3,0)</f>
        <v>#N/A</v>
      </c>
      <c r="F439" s="112" t="str">
        <f>+IFERROR(VLOOKUP(VALUE(MID($B439,11,1)),'pomocna tabulka'!$F$2:$H$7,2,FALSE),"")</f>
        <v/>
      </c>
      <c r="G439" s="129"/>
      <c r="H439" s="108"/>
      <c r="I439" s="129"/>
      <c r="J439" s="108"/>
      <c r="K439" s="109">
        <f t="shared" si="12"/>
        <v>0</v>
      </c>
      <c r="L439" s="118"/>
    </row>
    <row r="440" spans="2:12" hidden="1" x14ac:dyDescent="0.25">
      <c r="B440" s="103"/>
      <c r="C440" s="103"/>
      <c r="D440" s="118"/>
      <c r="E440" s="111" t="e">
        <f>VLOOKUP(D440,'pomocna tabulka'!$B$2:$D$12,3,0)</f>
        <v>#N/A</v>
      </c>
      <c r="F440" s="112" t="str">
        <f>+IFERROR(VLOOKUP(VALUE(MID($B440,11,1)),'pomocna tabulka'!$F$2:$H$7,2,FALSE),"")</f>
        <v/>
      </c>
      <c r="G440" s="129"/>
      <c r="H440" s="108"/>
      <c r="I440" s="129"/>
      <c r="J440" s="108"/>
      <c r="K440" s="109">
        <f t="shared" si="12"/>
        <v>0</v>
      </c>
      <c r="L440" s="118"/>
    </row>
    <row r="441" spans="2:12" hidden="1" x14ac:dyDescent="0.25">
      <c r="B441" s="103"/>
      <c r="C441" s="103"/>
      <c r="D441" s="118"/>
      <c r="E441" s="111" t="e">
        <f>VLOOKUP(D441,'pomocna tabulka'!$B$2:$D$12,3,0)</f>
        <v>#N/A</v>
      </c>
      <c r="F441" s="112" t="str">
        <f>+IFERROR(VLOOKUP(VALUE(MID($B441,11,1)),'pomocna tabulka'!$F$2:$H$7,2,FALSE),"")</f>
        <v/>
      </c>
      <c r="G441" s="129"/>
      <c r="H441" s="108"/>
      <c r="I441" s="129"/>
      <c r="J441" s="108"/>
      <c r="K441" s="109">
        <f t="shared" si="12"/>
        <v>0</v>
      </c>
      <c r="L441" s="118"/>
    </row>
    <row r="442" spans="2:12" hidden="1" x14ac:dyDescent="0.25">
      <c r="B442" s="103"/>
      <c r="C442" s="103"/>
      <c r="D442" s="118"/>
      <c r="E442" s="111" t="e">
        <f>VLOOKUP(D442,'pomocna tabulka'!$B$2:$D$12,3,0)</f>
        <v>#N/A</v>
      </c>
      <c r="F442" s="112" t="str">
        <f>+IFERROR(VLOOKUP(VALUE(MID($B442,11,1)),'pomocna tabulka'!$F$2:$H$7,2,FALSE),"")</f>
        <v/>
      </c>
      <c r="G442" s="129"/>
      <c r="H442" s="108"/>
      <c r="I442" s="129"/>
      <c r="J442" s="108"/>
      <c r="K442" s="109">
        <f t="shared" si="12"/>
        <v>0</v>
      </c>
      <c r="L442" s="118"/>
    </row>
    <row r="443" spans="2:12" hidden="1" x14ac:dyDescent="0.25">
      <c r="B443" s="103"/>
      <c r="C443" s="103"/>
      <c r="D443" s="118"/>
      <c r="E443" s="111" t="e">
        <f>VLOOKUP(D443,'pomocna tabulka'!$B$2:$D$12,3,0)</f>
        <v>#N/A</v>
      </c>
      <c r="F443" s="112" t="str">
        <f>+IFERROR(VLOOKUP(VALUE(MID($B443,11,1)),'pomocna tabulka'!$F$2:$H$7,2,FALSE),"")</f>
        <v/>
      </c>
      <c r="G443" s="129"/>
      <c r="H443" s="108"/>
      <c r="I443" s="129"/>
      <c r="J443" s="108"/>
      <c r="K443" s="109">
        <f t="shared" si="12"/>
        <v>0</v>
      </c>
      <c r="L443" s="118"/>
    </row>
    <row r="444" spans="2:12" hidden="1" x14ac:dyDescent="0.25">
      <c r="B444" s="103"/>
      <c r="C444" s="103"/>
      <c r="D444" s="118"/>
      <c r="E444" s="111" t="e">
        <f>VLOOKUP(D444,'pomocna tabulka'!$B$2:$D$12,3,0)</f>
        <v>#N/A</v>
      </c>
      <c r="F444" s="112" t="str">
        <f>+IFERROR(VLOOKUP(VALUE(MID($B444,11,1)),'pomocna tabulka'!$F$2:$H$7,2,FALSE),"")</f>
        <v/>
      </c>
      <c r="G444" s="129"/>
      <c r="H444" s="108"/>
      <c r="I444" s="129"/>
      <c r="J444" s="108"/>
      <c r="K444" s="109">
        <f t="shared" si="12"/>
        <v>0</v>
      </c>
      <c r="L444" s="118"/>
    </row>
    <row r="445" spans="2:12" hidden="1" x14ac:dyDescent="0.25">
      <c r="B445" s="103"/>
      <c r="C445" s="103"/>
      <c r="D445" s="118"/>
      <c r="E445" s="111" t="e">
        <f>VLOOKUP(D445,'pomocna tabulka'!$B$2:$D$12,3,0)</f>
        <v>#N/A</v>
      </c>
      <c r="F445" s="112" t="str">
        <f>+IFERROR(VLOOKUP(VALUE(MID($B445,11,1)),'pomocna tabulka'!$F$2:$H$7,2,FALSE),"")</f>
        <v/>
      </c>
      <c r="G445" s="129"/>
      <c r="H445" s="108"/>
      <c r="I445" s="129"/>
      <c r="J445" s="108"/>
      <c r="K445" s="109">
        <f t="shared" si="12"/>
        <v>0</v>
      </c>
      <c r="L445" s="118"/>
    </row>
    <row r="446" spans="2:12" hidden="1" x14ac:dyDescent="0.25">
      <c r="B446" s="103"/>
      <c r="C446" s="103"/>
      <c r="D446" s="118"/>
      <c r="E446" s="111" t="e">
        <f>VLOOKUP(D446,'pomocna tabulka'!$B$2:$D$12,3,0)</f>
        <v>#N/A</v>
      </c>
      <c r="F446" s="112" t="str">
        <f>+IFERROR(VLOOKUP(VALUE(MID($B446,11,1)),'pomocna tabulka'!$F$2:$H$7,2,FALSE),"")</f>
        <v/>
      </c>
      <c r="G446" s="129"/>
      <c r="H446" s="108"/>
      <c r="I446" s="129"/>
      <c r="J446" s="108"/>
      <c r="K446" s="109">
        <f t="shared" si="12"/>
        <v>0</v>
      </c>
      <c r="L446" s="118"/>
    </row>
    <row r="447" spans="2:12" hidden="1" x14ac:dyDescent="0.25">
      <c r="B447" s="103"/>
      <c r="C447" s="103"/>
      <c r="D447" s="118"/>
      <c r="E447" s="111" t="e">
        <f>VLOOKUP(D447,'pomocna tabulka'!$B$2:$D$12,3,0)</f>
        <v>#N/A</v>
      </c>
      <c r="F447" s="112" t="str">
        <f>+IFERROR(VLOOKUP(VALUE(MID($B447,11,1)),'pomocna tabulka'!$F$2:$H$7,2,FALSE),"")</f>
        <v/>
      </c>
      <c r="G447" s="129"/>
      <c r="H447" s="108"/>
      <c r="I447" s="129"/>
      <c r="J447" s="108"/>
      <c r="K447" s="109">
        <f t="shared" si="12"/>
        <v>0</v>
      </c>
      <c r="L447" s="118"/>
    </row>
    <row r="448" spans="2:12" hidden="1" x14ac:dyDescent="0.25">
      <c r="B448" s="103"/>
      <c r="C448" s="103"/>
      <c r="D448" s="118"/>
      <c r="E448" s="111" t="e">
        <f>VLOOKUP(D448,'pomocna tabulka'!$B$2:$D$12,3,0)</f>
        <v>#N/A</v>
      </c>
      <c r="F448" s="112" t="str">
        <f>+IFERROR(VLOOKUP(VALUE(MID($B448,11,1)),'pomocna tabulka'!$F$2:$H$7,2,FALSE),"")</f>
        <v/>
      </c>
      <c r="G448" s="129"/>
      <c r="H448" s="108"/>
      <c r="I448" s="129"/>
      <c r="J448" s="108"/>
      <c r="K448" s="109">
        <f t="shared" si="12"/>
        <v>0</v>
      </c>
      <c r="L448" s="118"/>
    </row>
    <row r="449" spans="2:12" hidden="1" x14ac:dyDescent="0.25">
      <c r="B449" s="103"/>
      <c r="C449" s="103"/>
      <c r="D449" s="118"/>
      <c r="E449" s="111" t="e">
        <f>VLOOKUP(D449,'pomocna tabulka'!$B$2:$D$12,3,0)</f>
        <v>#N/A</v>
      </c>
      <c r="F449" s="112" t="str">
        <f>+IFERROR(VLOOKUP(VALUE(MID($B449,11,1)),'pomocna tabulka'!$F$2:$H$7,2,FALSE),"")</f>
        <v/>
      </c>
      <c r="G449" s="129"/>
      <c r="H449" s="108"/>
      <c r="I449" s="129"/>
      <c r="J449" s="108"/>
      <c r="K449" s="109">
        <f t="shared" si="12"/>
        <v>0</v>
      </c>
      <c r="L449" s="118"/>
    </row>
    <row r="450" spans="2:12" hidden="1" x14ac:dyDescent="0.25">
      <c r="B450" s="103"/>
      <c r="C450" s="103"/>
      <c r="D450" s="118"/>
      <c r="E450" s="111" t="e">
        <f>VLOOKUP(D450,'pomocna tabulka'!$B$2:$D$12,3,0)</f>
        <v>#N/A</v>
      </c>
      <c r="F450" s="112" t="str">
        <f>+IFERROR(VLOOKUP(VALUE(MID($B450,11,1)),'pomocna tabulka'!$F$2:$H$7,2,FALSE),"")</f>
        <v/>
      </c>
      <c r="G450" s="129"/>
      <c r="H450" s="108"/>
      <c r="I450" s="129"/>
      <c r="J450" s="108"/>
      <c r="K450" s="109">
        <f t="shared" si="12"/>
        <v>0</v>
      </c>
      <c r="L450" s="118"/>
    </row>
    <row r="451" spans="2:12" hidden="1" x14ac:dyDescent="0.25">
      <c r="B451" s="103"/>
      <c r="C451" s="103"/>
      <c r="D451" s="118"/>
      <c r="E451" s="111" t="e">
        <f>VLOOKUP(D451,'pomocna tabulka'!$B$2:$D$12,3,0)</f>
        <v>#N/A</v>
      </c>
      <c r="F451" s="112" t="str">
        <f>+IFERROR(VLOOKUP(VALUE(MID($B451,11,1)),'pomocna tabulka'!$F$2:$H$7,2,FALSE),"")</f>
        <v/>
      </c>
      <c r="G451" s="129"/>
      <c r="H451" s="108"/>
      <c r="I451" s="129"/>
      <c r="J451" s="108"/>
      <c r="K451" s="109">
        <f t="shared" si="12"/>
        <v>0</v>
      </c>
      <c r="L451" s="118"/>
    </row>
    <row r="452" spans="2:12" hidden="1" x14ac:dyDescent="0.25">
      <c r="B452" s="103"/>
      <c r="C452" s="103"/>
      <c r="D452" s="118"/>
      <c r="E452" s="111" t="e">
        <f>VLOOKUP(D452,'pomocna tabulka'!$B$2:$D$12,3,0)</f>
        <v>#N/A</v>
      </c>
      <c r="F452" s="112" t="str">
        <f>+IFERROR(VLOOKUP(VALUE(MID($B452,11,1)),'pomocna tabulka'!$F$2:$H$7,2,FALSE),"")</f>
        <v/>
      </c>
      <c r="G452" s="129"/>
      <c r="H452" s="108"/>
      <c r="I452" s="129"/>
      <c r="J452" s="108"/>
      <c r="K452" s="109">
        <f t="shared" si="12"/>
        <v>0</v>
      </c>
      <c r="L452" s="118"/>
    </row>
    <row r="453" spans="2:12" hidden="1" x14ac:dyDescent="0.25">
      <c r="B453" s="103"/>
      <c r="C453" s="103"/>
      <c r="D453" s="118"/>
      <c r="E453" s="111" t="e">
        <f>VLOOKUP(D453,'pomocna tabulka'!$B$2:$D$12,3,0)</f>
        <v>#N/A</v>
      </c>
      <c r="F453" s="112" t="str">
        <f>+IFERROR(VLOOKUP(VALUE(MID($B453,11,1)),'pomocna tabulka'!$F$2:$H$7,2,FALSE),"")</f>
        <v/>
      </c>
      <c r="G453" s="129"/>
      <c r="H453" s="108"/>
      <c r="I453" s="129"/>
      <c r="J453" s="108"/>
      <c r="K453" s="109">
        <f t="shared" si="12"/>
        <v>0</v>
      </c>
      <c r="L453" s="118"/>
    </row>
    <row r="454" spans="2:12" hidden="1" x14ac:dyDescent="0.25">
      <c r="B454" s="103"/>
      <c r="C454" s="103"/>
      <c r="D454" s="118"/>
      <c r="E454" s="111" t="e">
        <f>VLOOKUP(D454,'pomocna tabulka'!$B$2:$D$12,3,0)</f>
        <v>#N/A</v>
      </c>
      <c r="F454" s="112" t="str">
        <f>+IFERROR(VLOOKUP(VALUE(MID($B454,11,1)),'pomocna tabulka'!$F$2:$H$7,2,FALSE),"")</f>
        <v/>
      </c>
      <c r="G454" s="129"/>
      <c r="H454" s="108"/>
      <c r="I454" s="129"/>
      <c r="J454" s="108"/>
      <c r="K454" s="109">
        <f t="shared" si="12"/>
        <v>0</v>
      </c>
      <c r="L454" s="118"/>
    </row>
    <row r="455" spans="2:12" hidden="1" x14ac:dyDescent="0.25">
      <c r="B455" s="103"/>
      <c r="C455" s="103"/>
      <c r="D455" s="118"/>
      <c r="E455" s="111" t="e">
        <f>VLOOKUP(D455,'pomocna tabulka'!$B$2:$D$12,3,0)</f>
        <v>#N/A</v>
      </c>
      <c r="F455" s="112" t="str">
        <f>+IFERROR(VLOOKUP(VALUE(MID($B455,11,1)),'pomocna tabulka'!$F$2:$H$7,2,FALSE),"")</f>
        <v/>
      </c>
      <c r="G455" s="129"/>
      <c r="H455" s="108"/>
      <c r="I455" s="129"/>
      <c r="J455" s="108"/>
      <c r="K455" s="109">
        <f t="shared" si="12"/>
        <v>0</v>
      </c>
      <c r="L455" s="118"/>
    </row>
    <row r="456" spans="2:12" hidden="1" x14ac:dyDescent="0.25">
      <c r="B456" s="103"/>
      <c r="C456" s="103"/>
      <c r="D456" s="118"/>
      <c r="E456" s="111" t="e">
        <f>VLOOKUP(D456,'pomocna tabulka'!$B$2:$D$12,3,0)</f>
        <v>#N/A</v>
      </c>
      <c r="F456" s="112" t="str">
        <f>+IFERROR(VLOOKUP(VALUE(MID($B456,11,1)),'pomocna tabulka'!$F$2:$H$7,2,FALSE),"")</f>
        <v/>
      </c>
      <c r="G456" s="129"/>
      <c r="H456" s="108"/>
      <c r="I456" s="129"/>
      <c r="J456" s="108"/>
      <c r="K456" s="109">
        <f t="shared" si="12"/>
        <v>0</v>
      </c>
      <c r="L456" s="118"/>
    </row>
    <row r="457" spans="2:12" hidden="1" x14ac:dyDescent="0.25">
      <c r="B457" s="103"/>
      <c r="C457" s="103"/>
      <c r="D457" s="118"/>
      <c r="E457" s="111" t="e">
        <f>VLOOKUP(D457,'pomocna tabulka'!$B$2:$D$12,3,0)</f>
        <v>#N/A</v>
      </c>
      <c r="F457" s="112" t="str">
        <f>+IFERROR(VLOOKUP(VALUE(MID($B457,11,1)),'pomocna tabulka'!$F$2:$H$7,2,FALSE),"")</f>
        <v/>
      </c>
      <c r="G457" s="129"/>
      <c r="H457" s="108"/>
      <c r="I457" s="129"/>
      <c r="J457" s="108"/>
      <c r="K457" s="109">
        <f t="shared" si="12"/>
        <v>0</v>
      </c>
      <c r="L457" s="118"/>
    </row>
    <row r="458" spans="2:12" hidden="1" x14ac:dyDescent="0.25">
      <c r="B458" s="103"/>
      <c r="C458" s="103"/>
      <c r="D458" s="118"/>
      <c r="E458" s="111" t="e">
        <f>VLOOKUP(D458,'pomocna tabulka'!$B$2:$D$12,3,0)</f>
        <v>#N/A</v>
      </c>
      <c r="F458" s="112" t="str">
        <f>+IFERROR(VLOOKUP(VALUE(MID($B458,11,1)),'pomocna tabulka'!$F$2:$H$7,2,FALSE),"")</f>
        <v/>
      </c>
      <c r="G458" s="129"/>
      <c r="H458" s="108"/>
      <c r="I458" s="129"/>
      <c r="J458" s="108"/>
      <c r="K458" s="109">
        <f t="shared" si="12"/>
        <v>0</v>
      </c>
      <c r="L458" s="118"/>
    </row>
    <row r="459" spans="2:12" hidden="1" x14ac:dyDescent="0.25">
      <c r="B459" s="103"/>
      <c r="C459" s="103"/>
      <c r="D459" s="118"/>
      <c r="E459" s="111" t="e">
        <f>VLOOKUP(D459,'pomocna tabulka'!$B$2:$D$12,3,0)</f>
        <v>#N/A</v>
      </c>
      <c r="F459" s="112" t="str">
        <f>+IFERROR(VLOOKUP(VALUE(MID($B459,11,1)),'pomocna tabulka'!$F$2:$H$7,2,FALSE),"")</f>
        <v/>
      </c>
      <c r="G459" s="129"/>
      <c r="H459" s="108"/>
      <c r="I459" s="129"/>
      <c r="J459" s="108"/>
      <c r="K459" s="109">
        <f t="shared" si="12"/>
        <v>0</v>
      </c>
      <c r="L459" s="118"/>
    </row>
    <row r="460" spans="2:12" hidden="1" x14ac:dyDescent="0.25">
      <c r="B460" s="103"/>
      <c r="C460" s="103"/>
      <c r="D460" s="118"/>
      <c r="E460" s="111" t="e">
        <f>VLOOKUP(D460,'pomocna tabulka'!$B$2:$D$12,3,0)</f>
        <v>#N/A</v>
      </c>
      <c r="F460" s="112" t="str">
        <f>+IFERROR(VLOOKUP(VALUE(MID($B460,11,1)),'pomocna tabulka'!$F$2:$H$7,2,FALSE),"")</f>
        <v/>
      </c>
      <c r="G460" s="129"/>
      <c r="H460" s="108"/>
      <c r="I460" s="129"/>
      <c r="J460" s="108"/>
      <c r="K460" s="109">
        <f t="shared" si="12"/>
        <v>0</v>
      </c>
      <c r="L460" s="118"/>
    </row>
    <row r="461" spans="2:12" hidden="1" x14ac:dyDescent="0.25">
      <c r="B461" s="103"/>
      <c r="C461" s="103"/>
      <c r="D461" s="118"/>
      <c r="E461" s="111" t="e">
        <f>VLOOKUP(D461,'pomocna tabulka'!$B$2:$D$12,3,0)</f>
        <v>#N/A</v>
      </c>
      <c r="F461" s="112" t="str">
        <f>+IFERROR(VLOOKUP(VALUE(MID($B461,11,1)),'pomocna tabulka'!$F$2:$H$7,2,FALSE),"")</f>
        <v/>
      </c>
      <c r="G461" s="129"/>
      <c r="H461" s="108"/>
      <c r="I461" s="129"/>
      <c r="J461" s="108"/>
      <c r="K461" s="109">
        <f t="shared" si="12"/>
        <v>0</v>
      </c>
      <c r="L461" s="118"/>
    </row>
    <row r="462" spans="2:12" hidden="1" x14ac:dyDescent="0.25">
      <c r="B462" s="103"/>
      <c r="C462" s="103"/>
      <c r="D462" s="118"/>
      <c r="E462" s="111" t="e">
        <f>VLOOKUP(D462,'pomocna tabulka'!$B$2:$D$12,3,0)</f>
        <v>#N/A</v>
      </c>
      <c r="F462" s="112" t="str">
        <f>+IFERROR(VLOOKUP(VALUE(MID($B462,11,1)),'pomocna tabulka'!$F$2:$H$7,2,FALSE),"")</f>
        <v/>
      </c>
      <c r="G462" s="129"/>
      <c r="H462" s="108"/>
      <c r="I462" s="129"/>
      <c r="J462" s="108"/>
      <c r="K462" s="109">
        <f t="shared" si="12"/>
        <v>0</v>
      </c>
      <c r="L462" s="118"/>
    </row>
    <row r="463" spans="2:12" hidden="1" x14ac:dyDescent="0.25">
      <c r="B463" s="103"/>
      <c r="C463" s="103"/>
      <c r="D463" s="118"/>
      <c r="E463" s="111" t="e">
        <f>VLOOKUP(D463,'pomocna tabulka'!$B$2:$D$12,3,0)</f>
        <v>#N/A</v>
      </c>
      <c r="F463" s="112" t="str">
        <f>+IFERROR(VLOOKUP(VALUE(MID($B463,11,1)),'pomocna tabulka'!$F$2:$H$7,2,FALSE),"")</f>
        <v/>
      </c>
      <c r="G463" s="129"/>
      <c r="H463" s="108"/>
      <c r="I463" s="129"/>
      <c r="J463" s="108"/>
      <c r="K463" s="109">
        <f t="shared" si="12"/>
        <v>0</v>
      </c>
      <c r="L463" s="118"/>
    </row>
    <row r="464" spans="2:12" hidden="1" x14ac:dyDescent="0.25">
      <c r="B464" s="103"/>
      <c r="C464" s="103"/>
      <c r="D464" s="118"/>
      <c r="E464" s="111" t="e">
        <f>VLOOKUP(D464,'pomocna tabulka'!$B$2:$D$12,3,0)</f>
        <v>#N/A</v>
      </c>
      <c r="F464" s="112" t="str">
        <f>+IFERROR(VLOOKUP(VALUE(MID($B464,11,1)),'pomocna tabulka'!$F$2:$H$7,2,FALSE),"")</f>
        <v/>
      </c>
      <c r="G464" s="129"/>
      <c r="H464" s="108"/>
      <c r="I464" s="129"/>
      <c r="J464" s="108"/>
      <c r="K464" s="109">
        <f t="shared" si="12"/>
        <v>0</v>
      </c>
      <c r="L464" s="118"/>
    </row>
    <row r="465" spans="2:12" hidden="1" x14ac:dyDescent="0.25">
      <c r="B465" s="103"/>
      <c r="C465" s="103"/>
      <c r="D465" s="118"/>
      <c r="E465" s="111" t="e">
        <f>VLOOKUP(D465,'pomocna tabulka'!$B$2:$D$12,3,0)</f>
        <v>#N/A</v>
      </c>
      <c r="F465" s="112" t="str">
        <f>+IFERROR(VLOOKUP(VALUE(MID($B465,11,1)),'pomocna tabulka'!$F$2:$H$7,2,FALSE),"")</f>
        <v/>
      </c>
      <c r="G465" s="129"/>
      <c r="H465" s="108"/>
      <c r="I465" s="129"/>
      <c r="J465" s="108"/>
      <c r="K465" s="109">
        <f t="shared" si="12"/>
        <v>0</v>
      </c>
      <c r="L465" s="118"/>
    </row>
    <row r="466" spans="2:12" hidden="1" x14ac:dyDescent="0.25">
      <c r="B466" s="103"/>
      <c r="C466" s="103"/>
      <c r="D466" s="118"/>
      <c r="E466" s="111" t="e">
        <f>VLOOKUP(D466,'pomocna tabulka'!$B$2:$D$12,3,0)</f>
        <v>#N/A</v>
      </c>
      <c r="F466" s="112" t="str">
        <f>+IFERROR(VLOOKUP(VALUE(MID($B466,11,1)),'pomocna tabulka'!$F$2:$H$7,2,FALSE),"")</f>
        <v/>
      </c>
      <c r="G466" s="129"/>
      <c r="H466" s="108"/>
      <c r="I466" s="129"/>
      <c r="J466" s="108"/>
      <c r="K466" s="109">
        <f t="shared" si="12"/>
        <v>0</v>
      </c>
      <c r="L466" s="118"/>
    </row>
    <row r="467" spans="2:12" hidden="1" x14ac:dyDescent="0.25">
      <c r="B467" s="103"/>
      <c r="C467" s="103"/>
      <c r="D467" s="118"/>
      <c r="E467" s="111" t="e">
        <f>VLOOKUP(D467,'pomocna tabulka'!$B$2:$D$12,3,0)</f>
        <v>#N/A</v>
      </c>
      <c r="F467" s="112" t="str">
        <f>+IFERROR(VLOOKUP(VALUE(MID($B467,11,1)),'pomocna tabulka'!$F$2:$H$7,2,FALSE),"")</f>
        <v/>
      </c>
      <c r="G467" s="129"/>
      <c r="H467" s="108"/>
      <c r="I467" s="129"/>
      <c r="J467" s="108"/>
      <c r="K467" s="109">
        <f t="shared" si="12"/>
        <v>0</v>
      </c>
      <c r="L467" s="118"/>
    </row>
    <row r="468" spans="2:12" hidden="1" x14ac:dyDescent="0.25">
      <c r="B468" s="103"/>
      <c r="C468" s="103"/>
      <c r="D468" s="118"/>
      <c r="E468" s="111" t="e">
        <f>VLOOKUP(D468,'pomocna tabulka'!$B$2:$D$12,3,0)</f>
        <v>#N/A</v>
      </c>
      <c r="F468" s="112" t="str">
        <f>+IFERROR(VLOOKUP(VALUE(MID($B468,11,1)),'pomocna tabulka'!$F$2:$H$7,2,FALSE),"")</f>
        <v/>
      </c>
      <c r="G468" s="129"/>
      <c r="H468" s="108"/>
      <c r="I468" s="129"/>
      <c r="J468" s="108"/>
      <c r="K468" s="109">
        <f t="shared" si="12"/>
        <v>0</v>
      </c>
      <c r="L468" s="118"/>
    </row>
    <row r="469" spans="2:12" hidden="1" x14ac:dyDescent="0.25">
      <c r="B469" s="103"/>
      <c r="C469" s="103"/>
      <c r="D469" s="118"/>
      <c r="E469" s="111" t="e">
        <f>VLOOKUP(D469,'pomocna tabulka'!$B$2:$D$12,3,0)</f>
        <v>#N/A</v>
      </c>
      <c r="F469" s="112" t="str">
        <f>+IFERROR(VLOOKUP(VALUE(MID($B469,11,1)),'pomocna tabulka'!$F$2:$H$7,2,FALSE),"")</f>
        <v/>
      </c>
      <c r="G469" s="129"/>
      <c r="H469" s="108"/>
      <c r="I469" s="129"/>
      <c r="J469" s="108"/>
      <c r="K469" s="109">
        <f t="shared" si="12"/>
        <v>0</v>
      </c>
      <c r="L469" s="118"/>
    </row>
    <row r="470" spans="2:12" hidden="1" x14ac:dyDescent="0.25">
      <c r="B470" s="103"/>
      <c r="C470" s="103"/>
      <c r="D470" s="118"/>
      <c r="E470" s="111" t="e">
        <f>VLOOKUP(D470,'pomocna tabulka'!$B$2:$D$12,3,0)</f>
        <v>#N/A</v>
      </c>
      <c r="F470" s="112" t="str">
        <f>+IFERROR(VLOOKUP(VALUE(MID($B470,11,1)),'pomocna tabulka'!$F$2:$H$7,2,FALSE),"")</f>
        <v/>
      </c>
      <c r="G470" s="129"/>
      <c r="H470" s="108"/>
      <c r="I470" s="129"/>
      <c r="J470" s="108"/>
      <c r="K470" s="109">
        <f t="shared" si="12"/>
        <v>0</v>
      </c>
      <c r="L470" s="118"/>
    </row>
    <row r="471" spans="2:12" hidden="1" x14ac:dyDescent="0.25">
      <c r="B471" s="103"/>
      <c r="C471" s="103"/>
      <c r="D471" s="118"/>
      <c r="E471" s="111" t="e">
        <f>VLOOKUP(D471,'pomocna tabulka'!$B$2:$D$12,3,0)</f>
        <v>#N/A</v>
      </c>
      <c r="F471" s="112" t="str">
        <f>+IFERROR(VLOOKUP(VALUE(MID($B471,11,1)),'pomocna tabulka'!$F$2:$H$7,2,FALSE),"")</f>
        <v/>
      </c>
      <c r="G471" s="129"/>
      <c r="H471" s="108"/>
      <c r="I471" s="129"/>
      <c r="J471" s="108"/>
      <c r="K471" s="109">
        <f t="shared" si="12"/>
        <v>0</v>
      </c>
      <c r="L471" s="118"/>
    </row>
    <row r="472" spans="2:12" hidden="1" x14ac:dyDescent="0.25">
      <c r="B472" s="103"/>
      <c r="C472" s="103"/>
      <c r="D472" s="118"/>
      <c r="E472" s="111" t="e">
        <f>VLOOKUP(D472,'pomocna tabulka'!$B$2:$D$12,3,0)</f>
        <v>#N/A</v>
      </c>
      <c r="F472" s="112" t="str">
        <f>+IFERROR(VLOOKUP(VALUE(MID($B472,11,1)),'pomocna tabulka'!$F$2:$H$7,2,FALSE),"")</f>
        <v/>
      </c>
      <c r="G472" s="129"/>
      <c r="H472" s="108"/>
      <c r="I472" s="129"/>
      <c r="J472" s="108"/>
      <c r="K472" s="109">
        <f t="shared" si="12"/>
        <v>0</v>
      </c>
      <c r="L472" s="118"/>
    </row>
    <row r="473" spans="2:12" hidden="1" x14ac:dyDescent="0.25">
      <c r="B473" s="103"/>
      <c r="C473" s="103"/>
      <c r="D473" s="118"/>
      <c r="E473" s="111" t="e">
        <f>VLOOKUP(D473,'pomocna tabulka'!$B$2:$D$12,3,0)</f>
        <v>#N/A</v>
      </c>
      <c r="F473" s="112" t="str">
        <f>+IFERROR(VLOOKUP(VALUE(MID($B473,11,1)),'pomocna tabulka'!$F$2:$H$7,2,FALSE),"")</f>
        <v/>
      </c>
      <c r="G473" s="129"/>
      <c r="H473" s="108"/>
      <c r="I473" s="129"/>
      <c r="J473" s="108"/>
      <c r="K473" s="109">
        <f t="shared" si="12"/>
        <v>0</v>
      </c>
      <c r="L473" s="118"/>
    </row>
    <row r="474" spans="2:12" hidden="1" x14ac:dyDescent="0.25">
      <c r="B474" s="103"/>
      <c r="C474" s="103"/>
      <c r="D474" s="118"/>
      <c r="E474" s="111" t="e">
        <f>VLOOKUP(D474,'pomocna tabulka'!$B$2:$D$12,3,0)</f>
        <v>#N/A</v>
      </c>
      <c r="F474" s="112" t="str">
        <f>+IFERROR(VLOOKUP(VALUE(MID($B474,11,1)),'pomocna tabulka'!$F$2:$H$7,2,FALSE),"")</f>
        <v/>
      </c>
      <c r="G474" s="129"/>
      <c r="H474" s="108"/>
      <c r="I474" s="129"/>
      <c r="J474" s="108"/>
      <c r="K474" s="109">
        <f t="shared" si="12"/>
        <v>0</v>
      </c>
      <c r="L474" s="118"/>
    </row>
    <row r="475" spans="2:12" hidden="1" x14ac:dyDescent="0.25">
      <c r="B475" s="103"/>
      <c r="C475" s="103"/>
      <c r="D475" s="118"/>
      <c r="E475" s="111" t="e">
        <f>VLOOKUP(D475,'pomocna tabulka'!$B$2:$D$12,3,0)</f>
        <v>#N/A</v>
      </c>
      <c r="F475" s="112" t="str">
        <f>+IFERROR(VLOOKUP(VALUE(MID($B475,11,1)),'pomocna tabulka'!$F$2:$H$7,2,FALSE),"")</f>
        <v/>
      </c>
      <c r="G475" s="129"/>
      <c r="H475" s="108"/>
      <c r="I475" s="129"/>
      <c r="J475" s="108"/>
      <c r="K475" s="109">
        <f t="shared" si="12"/>
        <v>0</v>
      </c>
      <c r="L475" s="118"/>
    </row>
    <row r="476" spans="2:12" hidden="1" x14ac:dyDescent="0.25">
      <c r="B476" s="103"/>
      <c r="C476" s="103"/>
      <c r="D476" s="118"/>
      <c r="E476" s="111" t="e">
        <f>VLOOKUP(D476,'pomocna tabulka'!$B$2:$D$12,3,0)</f>
        <v>#N/A</v>
      </c>
      <c r="F476" s="112" t="str">
        <f>+IFERROR(VLOOKUP(VALUE(MID($B476,11,1)),'pomocna tabulka'!$F$2:$H$7,2,FALSE),"")</f>
        <v/>
      </c>
      <c r="G476" s="129"/>
      <c r="H476" s="108"/>
      <c r="I476" s="129"/>
      <c r="J476" s="108"/>
      <c r="K476" s="109">
        <f t="shared" si="12"/>
        <v>0</v>
      </c>
      <c r="L476" s="118"/>
    </row>
    <row r="477" spans="2:12" hidden="1" x14ac:dyDescent="0.25">
      <c r="B477" s="103"/>
      <c r="C477" s="103"/>
      <c r="D477" s="118"/>
      <c r="E477" s="111" t="e">
        <f>VLOOKUP(D477,'pomocna tabulka'!$B$2:$D$12,3,0)</f>
        <v>#N/A</v>
      </c>
      <c r="F477" s="112" t="str">
        <f>+IFERROR(VLOOKUP(VALUE(MID($B477,11,1)),'pomocna tabulka'!$F$2:$H$7,2,FALSE),"")</f>
        <v/>
      </c>
      <c r="G477" s="129"/>
      <c r="H477" s="108"/>
      <c r="I477" s="129"/>
      <c r="J477" s="108"/>
      <c r="K477" s="109">
        <f t="shared" si="12"/>
        <v>0</v>
      </c>
      <c r="L477" s="118"/>
    </row>
    <row r="478" spans="2:12" hidden="1" x14ac:dyDescent="0.25">
      <c r="B478" s="103"/>
      <c r="C478" s="103"/>
      <c r="D478" s="118"/>
      <c r="E478" s="111" t="e">
        <f>VLOOKUP(D478,'pomocna tabulka'!$B$2:$D$12,3,0)</f>
        <v>#N/A</v>
      </c>
      <c r="F478" s="112" t="str">
        <f>+IFERROR(VLOOKUP(VALUE(MID($B478,11,1)),'pomocna tabulka'!$F$2:$H$7,2,FALSE),"")</f>
        <v/>
      </c>
      <c r="G478" s="129"/>
      <c r="H478" s="108"/>
      <c r="I478" s="129"/>
      <c r="J478" s="108"/>
      <c r="K478" s="109">
        <f t="shared" si="12"/>
        <v>0</v>
      </c>
      <c r="L478" s="118"/>
    </row>
    <row r="479" spans="2:12" hidden="1" x14ac:dyDescent="0.25">
      <c r="B479" s="103"/>
      <c r="C479" s="103"/>
      <c r="D479" s="118"/>
      <c r="E479" s="111" t="e">
        <f>VLOOKUP(D479,'pomocna tabulka'!$B$2:$D$12,3,0)</f>
        <v>#N/A</v>
      </c>
      <c r="F479" s="112" t="str">
        <f>+IFERROR(VLOOKUP(VALUE(MID($B479,11,1)),'pomocna tabulka'!$F$2:$H$7,2,FALSE),"")</f>
        <v/>
      </c>
      <c r="G479" s="129"/>
      <c r="H479" s="108"/>
      <c r="I479" s="129"/>
      <c r="J479" s="108"/>
      <c r="K479" s="109">
        <f t="shared" si="12"/>
        <v>0</v>
      </c>
      <c r="L479" s="118"/>
    </row>
    <row r="480" spans="2:12" hidden="1" x14ac:dyDescent="0.25">
      <c r="B480" s="103"/>
      <c r="C480" s="103"/>
      <c r="D480" s="118"/>
      <c r="E480" s="111" t="e">
        <f>VLOOKUP(D480,'pomocna tabulka'!$B$2:$D$12,3,0)</f>
        <v>#N/A</v>
      </c>
      <c r="F480" s="112" t="str">
        <f>+IFERROR(VLOOKUP(VALUE(MID($B480,11,1)),'pomocna tabulka'!$F$2:$H$7,2,FALSE),"")</f>
        <v/>
      </c>
      <c r="G480" s="129"/>
      <c r="H480" s="108"/>
      <c r="I480" s="129"/>
      <c r="J480" s="108"/>
      <c r="K480" s="109">
        <f t="shared" si="12"/>
        <v>0</v>
      </c>
      <c r="L480" s="118"/>
    </row>
    <row r="481" spans="2:12" hidden="1" x14ac:dyDescent="0.25">
      <c r="B481" s="103"/>
      <c r="C481" s="103"/>
      <c r="D481" s="118"/>
      <c r="E481" s="111" t="e">
        <f>VLOOKUP(D481,'pomocna tabulka'!$B$2:$D$12,3,0)</f>
        <v>#N/A</v>
      </c>
      <c r="F481" s="112" t="str">
        <f>+IFERROR(VLOOKUP(VALUE(MID($B481,11,1)),'pomocna tabulka'!$F$2:$H$7,2,FALSE),"")</f>
        <v/>
      </c>
      <c r="G481" s="129"/>
      <c r="H481" s="108"/>
      <c r="I481" s="129"/>
      <c r="J481" s="108"/>
      <c r="K481" s="109">
        <f t="shared" si="12"/>
        <v>0</v>
      </c>
      <c r="L481" s="118"/>
    </row>
    <row r="482" spans="2:12" hidden="1" x14ac:dyDescent="0.25">
      <c r="B482" s="103"/>
      <c r="C482" s="103"/>
      <c r="D482" s="118"/>
      <c r="E482" s="111" t="e">
        <f>VLOOKUP(D482,'pomocna tabulka'!$B$2:$D$12,3,0)</f>
        <v>#N/A</v>
      </c>
      <c r="F482" s="112" t="str">
        <f>+IFERROR(VLOOKUP(VALUE(MID($B482,11,1)),'pomocna tabulka'!$F$2:$H$7,2,FALSE),"")</f>
        <v/>
      </c>
      <c r="G482" s="129"/>
      <c r="H482" s="108"/>
      <c r="I482" s="129"/>
      <c r="J482" s="108"/>
      <c r="K482" s="109">
        <f t="shared" si="12"/>
        <v>0</v>
      </c>
      <c r="L482" s="118"/>
    </row>
    <row r="483" spans="2:12" hidden="1" x14ac:dyDescent="0.25">
      <c r="B483" s="103"/>
      <c r="C483" s="103"/>
      <c r="D483" s="118"/>
      <c r="E483" s="111" t="e">
        <f>VLOOKUP(D483,'pomocna tabulka'!$B$2:$D$12,3,0)</f>
        <v>#N/A</v>
      </c>
      <c r="F483" s="112" t="str">
        <f>+IFERROR(VLOOKUP(VALUE(MID($B483,11,1)),'pomocna tabulka'!$F$2:$H$7,2,FALSE),"")</f>
        <v/>
      </c>
      <c r="G483" s="129"/>
      <c r="H483" s="108"/>
      <c r="I483" s="129"/>
      <c r="J483" s="108"/>
      <c r="K483" s="109">
        <f t="shared" si="12"/>
        <v>0</v>
      </c>
      <c r="L483" s="118"/>
    </row>
    <row r="484" spans="2:12" hidden="1" x14ac:dyDescent="0.25">
      <c r="B484" s="103"/>
      <c r="C484" s="103"/>
      <c r="D484" s="118"/>
      <c r="E484" s="111" t="e">
        <f>VLOOKUP(D484,'pomocna tabulka'!$B$2:$D$12,3,0)</f>
        <v>#N/A</v>
      </c>
      <c r="F484" s="112" t="str">
        <f>+IFERROR(VLOOKUP(VALUE(MID($B484,11,1)),'pomocna tabulka'!$F$2:$H$7,2,FALSE),"")</f>
        <v/>
      </c>
      <c r="G484" s="129"/>
      <c r="H484" s="108"/>
      <c r="I484" s="129"/>
      <c r="J484" s="108"/>
      <c r="K484" s="109">
        <f t="shared" si="12"/>
        <v>0</v>
      </c>
      <c r="L484" s="118"/>
    </row>
    <row r="485" spans="2:12" hidden="1" x14ac:dyDescent="0.25">
      <c r="B485" s="103"/>
      <c r="C485" s="103"/>
      <c r="D485" s="118"/>
      <c r="E485" s="111" t="e">
        <f>VLOOKUP(D485,'pomocna tabulka'!$B$2:$D$12,3,0)</f>
        <v>#N/A</v>
      </c>
      <c r="F485" s="112" t="str">
        <f>+IFERROR(VLOOKUP(VALUE(MID($B485,11,1)),'pomocna tabulka'!$F$2:$H$7,2,FALSE),"")</f>
        <v/>
      </c>
      <c r="G485" s="129"/>
      <c r="H485" s="108"/>
      <c r="I485" s="129"/>
      <c r="J485" s="108"/>
      <c r="K485" s="109">
        <f t="shared" si="12"/>
        <v>0</v>
      </c>
      <c r="L485" s="118"/>
    </row>
    <row r="486" spans="2:12" hidden="1" x14ac:dyDescent="0.25">
      <c r="B486" s="103"/>
      <c r="C486" s="103"/>
      <c r="D486" s="118"/>
      <c r="E486" s="111" t="e">
        <f>VLOOKUP(D486,'pomocna tabulka'!$B$2:$D$12,3,0)</f>
        <v>#N/A</v>
      </c>
      <c r="F486" s="112" t="str">
        <f>+IFERROR(VLOOKUP(VALUE(MID($B486,11,1)),'pomocna tabulka'!$F$2:$H$7,2,FALSE),"")</f>
        <v/>
      </c>
      <c r="G486" s="129"/>
      <c r="H486" s="108"/>
      <c r="I486" s="129"/>
      <c r="J486" s="108"/>
      <c r="K486" s="109">
        <f t="shared" si="12"/>
        <v>0</v>
      </c>
      <c r="L486" s="118"/>
    </row>
    <row r="487" spans="2:12" hidden="1" x14ac:dyDescent="0.25">
      <c r="B487" s="103"/>
      <c r="C487" s="103"/>
      <c r="D487" s="118"/>
      <c r="E487" s="111" t="e">
        <f>VLOOKUP(D487,'pomocna tabulka'!$B$2:$D$12,3,0)</f>
        <v>#N/A</v>
      </c>
      <c r="F487" s="112" t="str">
        <f>+IFERROR(VLOOKUP(VALUE(MID($B487,11,1)),'pomocna tabulka'!$F$2:$H$7,2,FALSE),"")</f>
        <v/>
      </c>
      <c r="G487" s="129"/>
      <c r="H487" s="108"/>
      <c r="I487" s="129"/>
      <c r="J487" s="108"/>
      <c r="K487" s="109">
        <f t="shared" si="12"/>
        <v>0</v>
      </c>
      <c r="L487" s="118"/>
    </row>
    <row r="488" spans="2:12" hidden="1" x14ac:dyDescent="0.25">
      <c r="B488" s="103"/>
      <c r="C488" s="103"/>
      <c r="D488" s="118"/>
      <c r="E488" s="111" t="e">
        <f>VLOOKUP(D488,'pomocna tabulka'!$B$2:$D$12,3,0)</f>
        <v>#N/A</v>
      </c>
      <c r="F488" s="112" t="str">
        <f>+IFERROR(VLOOKUP(VALUE(MID($B488,11,1)),'pomocna tabulka'!$F$2:$H$7,2,FALSE),"")</f>
        <v/>
      </c>
      <c r="G488" s="129"/>
      <c r="H488" s="108"/>
      <c r="I488" s="129"/>
      <c r="J488" s="108"/>
      <c r="K488" s="109">
        <f t="shared" si="12"/>
        <v>0</v>
      </c>
      <c r="L488" s="118"/>
    </row>
    <row r="489" spans="2:12" hidden="1" x14ac:dyDescent="0.25">
      <c r="B489" s="103"/>
      <c r="C489" s="103"/>
      <c r="D489" s="118"/>
      <c r="E489" s="111" t="e">
        <f>VLOOKUP(D489,'pomocna tabulka'!$B$2:$D$12,3,0)</f>
        <v>#N/A</v>
      </c>
      <c r="F489" s="112" t="str">
        <f>+IFERROR(VLOOKUP(VALUE(MID($B489,11,1)),'pomocna tabulka'!$F$2:$H$7,2,FALSE),"")</f>
        <v/>
      </c>
      <c r="G489" s="129"/>
      <c r="H489" s="108"/>
      <c r="I489" s="129"/>
      <c r="J489" s="108"/>
      <c r="K489" s="109">
        <f t="shared" si="12"/>
        <v>0</v>
      </c>
      <c r="L489" s="118"/>
    </row>
    <row r="490" spans="2:12" hidden="1" x14ac:dyDescent="0.25">
      <c r="B490" s="103"/>
      <c r="C490" s="103"/>
      <c r="D490" s="118"/>
      <c r="E490" s="111" t="e">
        <f>VLOOKUP(D490,'pomocna tabulka'!$B$2:$D$12,3,0)</f>
        <v>#N/A</v>
      </c>
      <c r="F490" s="112" t="str">
        <f>+IFERROR(VLOOKUP(VALUE(MID($B490,11,1)),'pomocna tabulka'!$F$2:$H$7,2,FALSE),"")</f>
        <v/>
      </c>
      <c r="G490" s="129"/>
      <c r="H490" s="108"/>
      <c r="I490" s="129"/>
      <c r="J490" s="108"/>
      <c r="K490" s="109">
        <f t="shared" si="12"/>
        <v>0</v>
      </c>
      <c r="L490" s="118"/>
    </row>
    <row r="491" spans="2:12" hidden="1" x14ac:dyDescent="0.25">
      <c r="B491" s="103"/>
      <c r="C491" s="103"/>
      <c r="D491" s="118"/>
      <c r="E491" s="111" t="e">
        <f>VLOOKUP(D491,'pomocna tabulka'!$B$2:$D$12,3,0)</f>
        <v>#N/A</v>
      </c>
      <c r="F491" s="112" t="str">
        <f>+IFERROR(VLOOKUP(VALUE(MID($B491,11,1)),'pomocna tabulka'!$F$2:$H$7,2,FALSE),"")</f>
        <v/>
      </c>
      <c r="G491" s="129"/>
      <c r="H491" s="108"/>
      <c r="I491" s="129"/>
      <c r="J491" s="108"/>
      <c r="K491" s="109">
        <f t="shared" si="12"/>
        <v>0</v>
      </c>
      <c r="L491" s="118"/>
    </row>
    <row r="492" spans="2:12" hidden="1" x14ac:dyDescent="0.25">
      <c r="B492" s="103"/>
      <c r="C492" s="103"/>
      <c r="D492" s="118"/>
      <c r="E492" s="111" t="e">
        <f>VLOOKUP(D492,'pomocna tabulka'!$B$2:$D$12,3,0)</f>
        <v>#N/A</v>
      </c>
      <c r="F492" s="112" t="str">
        <f>+IFERROR(VLOOKUP(VALUE(MID($B492,11,1)),'pomocna tabulka'!$F$2:$H$7,2,FALSE),"")</f>
        <v/>
      </c>
      <c r="G492" s="129"/>
      <c r="H492" s="108"/>
      <c r="I492" s="129"/>
      <c r="J492" s="108"/>
      <c r="K492" s="109">
        <f t="shared" si="12"/>
        <v>0</v>
      </c>
      <c r="L492" s="118"/>
    </row>
    <row r="493" spans="2:12" hidden="1" x14ac:dyDescent="0.25">
      <c r="B493" s="103"/>
      <c r="C493" s="103"/>
      <c r="D493" s="118"/>
      <c r="E493" s="111" t="e">
        <f>VLOOKUP(D493,'pomocna tabulka'!$B$2:$D$12,3,0)</f>
        <v>#N/A</v>
      </c>
      <c r="F493" s="112" t="str">
        <f>+IFERROR(VLOOKUP(VALUE(MID($B493,11,1)),'pomocna tabulka'!$F$2:$H$7,2,FALSE),"")</f>
        <v/>
      </c>
      <c r="G493" s="129"/>
      <c r="H493" s="108"/>
      <c r="I493" s="129"/>
      <c r="J493" s="108"/>
      <c r="K493" s="109">
        <f t="shared" si="12"/>
        <v>0</v>
      </c>
      <c r="L493" s="118"/>
    </row>
    <row r="494" spans="2:12" hidden="1" x14ac:dyDescent="0.25">
      <c r="B494" s="103"/>
      <c r="C494" s="103"/>
      <c r="D494" s="118"/>
      <c r="E494" s="111" t="e">
        <f>VLOOKUP(D494,'pomocna tabulka'!$B$2:$D$12,3,0)</f>
        <v>#N/A</v>
      </c>
      <c r="F494" s="112" t="str">
        <f>+IFERROR(VLOOKUP(VALUE(MID($B494,11,1)),'pomocna tabulka'!$F$2:$H$7,2,FALSE),"")</f>
        <v/>
      </c>
      <c r="G494" s="129"/>
      <c r="H494" s="108"/>
      <c r="I494" s="129"/>
      <c r="J494" s="108"/>
      <c r="K494" s="109">
        <f t="shared" si="12"/>
        <v>0</v>
      </c>
      <c r="L494" s="118"/>
    </row>
    <row r="495" spans="2:12" hidden="1" x14ac:dyDescent="0.25">
      <c r="B495" s="103"/>
      <c r="C495" s="103"/>
      <c r="D495" s="118"/>
      <c r="E495" s="111" t="e">
        <f>VLOOKUP(D495,'pomocna tabulka'!$B$2:$D$12,3,0)</f>
        <v>#N/A</v>
      </c>
      <c r="F495" s="112" t="str">
        <f>+IFERROR(VLOOKUP(VALUE(MID($B495,11,1)),'pomocna tabulka'!$F$2:$H$7,2,FALSE),"")</f>
        <v/>
      </c>
      <c r="G495" s="129"/>
      <c r="H495" s="108"/>
      <c r="I495" s="129"/>
      <c r="J495" s="108"/>
      <c r="K495" s="109">
        <f t="shared" si="12"/>
        <v>0</v>
      </c>
      <c r="L495" s="118"/>
    </row>
    <row r="496" spans="2:12" hidden="1" x14ac:dyDescent="0.25">
      <c r="B496" s="103"/>
      <c r="C496" s="103"/>
      <c r="D496" s="118"/>
      <c r="E496" s="111" t="e">
        <f>VLOOKUP(D496,'pomocna tabulka'!$B$2:$D$12,3,0)</f>
        <v>#N/A</v>
      </c>
      <c r="F496" s="112" t="str">
        <f>+IFERROR(VLOOKUP(VALUE(MID($B496,11,1)),'pomocna tabulka'!$F$2:$H$7,2,FALSE),"")</f>
        <v/>
      </c>
      <c r="G496" s="129"/>
      <c r="H496" s="108"/>
      <c r="I496" s="129"/>
      <c r="J496" s="108"/>
      <c r="K496" s="109">
        <f t="shared" si="12"/>
        <v>0</v>
      </c>
      <c r="L496" s="118"/>
    </row>
    <row r="497" spans="2:12" hidden="1" x14ac:dyDescent="0.25">
      <c r="B497" s="103"/>
      <c r="C497" s="103"/>
      <c r="D497" s="118"/>
      <c r="E497" s="111" t="e">
        <f>VLOOKUP(D497,'pomocna tabulka'!$B$2:$D$12,3,0)</f>
        <v>#N/A</v>
      </c>
      <c r="F497" s="112" t="str">
        <f>+IFERROR(VLOOKUP(VALUE(MID($B497,11,1)),'pomocna tabulka'!$F$2:$H$7,2,FALSE),"")</f>
        <v/>
      </c>
      <c r="G497" s="129"/>
      <c r="H497" s="108"/>
      <c r="I497" s="129"/>
      <c r="J497" s="108"/>
      <c r="K497" s="109">
        <f t="shared" ref="K497:K560" si="13">H497+J497</f>
        <v>0</v>
      </c>
      <c r="L497" s="118"/>
    </row>
    <row r="498" spans="2:12" hidden="1" x14ac:dyDescent="0.25">
      <c r="B498" s="103"/>
      <c r="C498" s="103"/>
      <c r="D498" s="118"/>
      <c r="E498" s="111" t="e">
        <f>VLOOKUP(D498,'pomocna tabulka'!$B$2:$D$12,3,0)</f>
        <v>#N/A</v>
      </c>
      <c r="F498" s="112" t="str">
        <f>+IFERROR(VLOOKUP(VALUE(MID($B498,11,1)),'pomocna tabulka'!$F$2:$H$7,2,FALSE),"")</f>
        <v/>
      </c>
      <c r="G498" s="129"/>
      <c r="H498" s="108"/>
      <c r="I498" s="129"/>
      <c r="J498" s="108"/>
      <c r="K498" s="109">
        <f t="shared" si="13"/>
        <v>0</v>
      </c>
      <c r="L498" s="118"/>
    </row>
    <row r="499" spans="2:12" hidden="1" x14ac:dyDescent="0.25">
      <c r="B499" s="103"/>
      <c r="C499" s="103"/>
      <c r="D499" s="118"/>
      <c r="E499" s="111" t="e">
        <f>VLOOKUP(D499,'pomocna tabulka'!$B$2:$D$12,3,0)</f>
        <v>#N/A</v>
      </c>
      <c r="F499" s="112" t="str">
        <f>+IFERROR(VLOOKUP(VALUE(MID($B499,11,1)),'pomocna tabulka'!$F$2:$H$7,2,FALSE),"")</f>
        <v/>
      </c>
      <c r="G499" s="129"/>
      <c r="H499" s="108"/>
      <c r="I499" s="129"/>
      <c r="J499" s="108"/>
      <c r="K499" s="109">
        <f t="shared" si="13"/>
        <v>0</v>
      </c>
      <c r="L499" s="118"/>
    </row>
    <row r="500" spans="2:12" hidden="1" x14ac:dyDescent="0.25">
      <c r="B500" s="103"/>
      <c r="C500" s="103"/>
      <c r="D500" s="118"/>
      <c r="E500" s="111" t="e">
        <f>VLOOKUP(D500,'pomocna tabulka'!$B$2:$D$12,3,0)</f>
        <v>#N/A</v>
      </c>
      <c r="F500" s="112" t="str">
        <f>+IFERROR(VLOOKUP(VALUE(MID($B500,11,1)),'pomocna tabulka'!$F$2:$H$7,2,FALSE),"")</f>
        <v/>
      </c>
      <c r="G500" s="129"/>
      <c r="H500" s="108"/>
      <c r="I500" s="129"/>
      <c r="J500" s="108"/>
      <c r="K500" s="109">
        <f t="shared" si="13"/>
        <v>0</v>
      </c>
      <c r="L500" s="118"/>
    </row>
    <row r="501" spans="2:12" hidden="1" x14ac:dyDescent="0.25">
      <c r="B501" s="103"/>
      <c r="C501" s="103"/>
      <c r="D501" s="118"/>
      <c r="E501" s="111" t="e">
        <f>VLOOKUP(D501,'pomocna tabulka'!$B$2:$D$12,3,0)</f>
        <v>#N/A</v>
      </c>
      <c r="F501" s="112" t="str">
        <f>+IFERROR(VLOOKUP(VALUE(MID($B501,11,1)),'pomocna tabulka'!$F$2:$H$7,2,FALSE),"")</f>
        <v/>
      </c>
      <c r="G501" s="129"/>
      <c r="H501" s="108"/>
      <c r="I501" s="129"/>
      <c r="J501" s="108"/>
      <c r="K501" s="109">
        <f t="shared" si="13"/>
        <v>0</v>
      </c>
      <c r="L501" s="118"/>
    </row>
    <row r="502" spans="2:12" hidden="1" x14ac:dyDescent="0.25">
      <c r="B502" s="103"/>
      <c r="C502" s="103"/>
      <c r="D502" s="118"/>
      <c r="E502" s="111" t="e">
        <f>VLOOKUP(D502,'pomocna tabulka'!$B$2:$D$12,3,0)</f>
        <v>#N/A</v>
      </c>
      <c r="F502" s="112" t="str">
        <f>+IFERROR(VLOOKUP(VALUE(MID($B502,11,1)),'pomocna tabulka'!$F$2:$H$7,2,FALSE),"")</f>
        <v/>
      </c>
      <c r="G502" s="129"/>
      <c r="H502" s="108"/>
      <c r="I502" s="129"/>
      <c r="J502" s="108"/>
      <c r="K502" s="109">
        <f t="shared" si="13"/>
        <v>0</v>
      </c>
      <c r="L502" s="118"/>
    </row>
    <row r="503" spans="2:12" hidden="1" x14ac:dyDescent="0.25">
      <c r="B503" s="103"/>
      <c r="C503" s="103"/>
      <c r="D503" s="118"/>
      <c r="E503" s="111" t="e">
        <f>VLOOKUP(D503,'pomocna tabulka'!$B$2:$D$12,3,0)</f>
        <v>#N/A</v>
      </c>
      <c r="F503" s="112" t="str">
        <f>+IFERROR(VLOOKUP(VALUE(MID($B503,11,1)),'pomocna tabulka'!$F$2:$H$7,2,FALSE),"")</f>
        <v/>
      </c>
      <c r="G503" s="129"/>
      <c r="H503" s="108"/>
      <c r="I503" s="129"/>
      <c r="J503" s="108"/>
      <c r="K503" s="109">
        <f t="shared" si="13"/>
        <v>0</v>
      </c>
      <c r="L503" s="118"/>
    </row>
    <row r="504" spans="2:12" hidden="1" x14ac:dyDescent="0.25">
      <c r="B504" s="103"/>
      <c r="C504" s="103"/>
      <c r="D504" s="118"/>
      <c r="E504" s="111" t="e">
        <f>VLOOKUP(D504,'pomocna tabulka'!$B$2:$D$12,3,0)</f>
        <v>#N/A</v>
      </c>
      <c r="F504" s="112" t="str">
        <f>+IFERROR(VLOOKUP(VALUE(MID($B504,11,1)),'pomocna tabulka'!$F$2:$H$7,2,FALSE),"")</f>
        <v/>
      </c>
      <c r="G504" s="129"/>
      <c r="H504" s="108"/>
      <c r="I504" s="129"/>
      <c r="J504" s="108"/>
      <c r="K504" s="109">
        <f t="shared" si="13"/>
        <v>0</v>
      </c>
      <c r="L504" s="118"/>
    </row>
    <row r="505" spans="2:12" hidden="1" x14ac:dyDescent="0.25">
      <c r="B505" s="103"/>
      <c r="C505" s="103"/>
      <c r="D505" s="118"/>
      <c r="E505" s="111" t="e">
        <f>VLOOKUP(D505,'pomocna tabulka'!$B$2:$D$12,3,0)</f>
        <v>#N/A</v>
      </c>
      <c r="F505" s="112" t="str">
        <f>+IFERROR(VLOOKUP(VALUE(MID($B505,11,1)),'pomocna tabulka'!$F$2:$H$7,2,FALSE),"")</f>
        <v/>
      </c>
      <c r="G505" s="129"/>
      <c r="H505" s="108"/>
      <c r="I505" s="129"/>
      <c r="J505" s="108"/>
      <c r="K505" s="109">
        <f t="shared" si="13"/>
        <v>0</v>
      </c>
      <c r="L505" s="118"/>
    </row>
    <row r="506" spans="2:12" hidden="1" x14ac:dyDescent="0.25">
      <c r="B506" s="103"/>
      <c r="C506" s="103"/>
      <c r="D506" s="118"/>
      <c r="E506" s="111" t="e">
        <f>VLOOKUP(D506,'pomocna tabulka'!$B$2:$D$12,3,0)</f>
        <v>#N/A</v>
      </c>
      <c r="F506" s="112" t="str">
        <f>+IFERROR(VLOOKUP(VALUE(MID($B506,11,1)),'pomocna tabulka'!$F$2:$H$7,2,FALSE),"")</f>
        <v/>
      </c>
      <c r="G506" s="129"/>
      <c r="H506" s="108"/>
      <c r="I506" s="129"/>
      <c r="J506" s="108"/>
      <c r="K506" s="109">
        <f t="shared" si="13"/>
        <v>0</v>
      </c>
      <c r="L506" s="118"/>
    </row>
    <row r="507" spans="2:12" hidden="1" x14ac:dyDescent="0.25">
      <c r="B507" s="103"/>
      <c r="C507" s="103"/>
      <c r="D507" s="118"/>
      <c r="E507" s="111" t="e">
        <f>VLOOKUP(D507,'pomocna tabulka'!$B$2:$D$12,3,0)</f>
        <v>#N/A</v>
      </c>
      <c r="F507" s="112" t="str">
        <f>+IFERROR(VLOOKUP(VALUE(MID($B507,11,1)),'pomocna tabulka'!$F$2:$H$7,2,FALSE),"")</f>
        <v/>
      </c>
      <c r="G507" s="129"/>
      <c r="H507" s="108"/>
      <c r="I507" s="129"/>
      <c r="J507" s="108"/>
      <c r="K507" s="109">
        <f t="shared" si="13"/>
        <v>0</v>
      </c>
      <c r="L507" s="118"/>
    </row>
    <row r="508" spans="2:12" hidden="1" x14ac:dyDescent="0.25">
      <c r="B508" s="103"/>
      <c r="C508" s="103"/>
      <c r="D508" s="118"/>
      <c r="E508" s="111" t="e">
        <f>VLOOKUP(D508,'pomocna tabulka'!$B$2:$D$12,3,0)</f>
        <v>#N/A</v>
      </c>
      <c r="F508" s="112" t="str">
        <f>+IFERROR(VLOOKUP(VALUE(MID($B508,11,1)),'pomocna tabulka'!$F$2:$H$7,2,FALSE),"")</f>
        <v/>
      </c>
      <c r="G508" s="129"/>
      <c r="H508" s="108"/>
      <c r="I508" s="129"/>
      <c r="J508" s="108"/>
      <c r="K508" s="109">
        <f t="shared" si="13"/>
        <v>0</v>
      </c>
      <c r="L508" s="118"/>
    </row>
    <row r="509" spans="2:12" hidden="1" x14ac:dyDescent="0.25">
      <c r="B509" s="103"/>
      <c r="C509" s="103"/>
      <c r="D509" s="118"/>
      <c r="E509" s="111" t="e">
        <f>VLOOKUP(D509,'pomocna tabulka'!$B$2:$D$12,3,0)</f>
        <v>#N/A</v>
      </c>
      <c r="F509" s="112" t="str">
        <f>+IFERROR(VLOOKUP(VALUE(MID($B509,11,1)),'pomocna tabulka'!$F$2:$H$7,2,FALSE),"")</f>
        <v/>
      </c>
      <c r="G509" s="129"/>
      <c r="H509" s="108"/>
      <c r="I509" s="129"/>
      <c r="J509" s="108"/>
      <c r="K509" s="109">
        <f t="shared" si="13"/>
        <v>0</v>
      </c>
      <c r="L509" s="118"/>
    </row>
    <row r="510" spans="2:12" hidden="1" x14ac:dyDescent="0.25">
      <c r="B510" s="103"/>
      <c r="C510" s="103"/>
      <c r="D510" s="118"/>
      <c r="E510" s="111" t="e">
        <f>VLOOKUP(D510,'pomocna tabulka'!$B$2:$D$12,3,0)</f>
        <v>#N/A</v>
      </c>
      <c r="F510" s="112" t="str">
        <f>+IFERROR(VLOOKUP(VALUE(MID($B510,11,1)),'pomocna tabulka'!$F$2:$H$7,2,FALSE),"")</f>
        <v/>
      </c>
      <c r="G510" s="129"/>
      <c r="H510" s="108"/>
      <c r="I510" s="129"/>
      <c r="J510" s="108"/>
      <c r="K510" s="109">
        <f t="shared" si="13"/>
        <v>0</v>
      </c>
      <c r="L510" s="118"/>
    </row>
    <row r="511" spans="2:12" hidden="1" x14ac:dyDescent="0.25">
      <c r="B511" s="103"/>
      <c r="C511" s="103"/>
      <c r="D511" s="118"/>
      <c r="E511" s="111" t="e">
        <f>VLOOKUP(D511,'pomocna tabulka'!$B$2:$D$12,3,0)</f>
        <v>#N/A</v>
      </c>
      <c r="F511" s="112" t="str">
        <f>+IFERROR(VLOOKUP(VALUE(MID($B511,11,1)),'pomocna tabulka'!$F$2:$H$7,2,FALSE),"")</f>
        <v/>
      </c>
      <c r="G511" s="129"/>
      <c r="H511" s="108"/>
      <c r="I511" s="129"/>
      <c r="J511" s="108"/>
      <c r="K511" s="109">
        <f t="shared" si="13"/>
        <v>0</v>
      </c>
      <c r="L511" s="118"/>
    </row>
    <row r="512" spans="2:12" hidden="1" x14ac:dyDescent="0.25">
      <c r="B512" s="103"/>
      <c r="C512" s="103"/>
      <c r="D512" s="118"/>
      <c r="E512" s="111" t="e">
        <f>VLOOKUP(D512,'pomocna tabulka'!$B$2:$D$12,3,0)</f>
        <v>#N/A</v>
      </c>
      <c r="F512" s="112" t="str">
        <f>+IFERROR(VLOOKUP(VALUE(MID($B512,11,1)),'pomocna tabulka'!$F$2:$H$7,2,FALSE),"")</f>
        <v/>
      </c>
      <c r="G512" s="129"/>
      <c r="H512" s="108"/>
      <c r="I512" s="129"/>
      <c r="J512" s="108"/>
      <c r="K512" s="109">
        <f t="shared" si="13"/>
        <v>0</v>
      </c>
      <c r="L512" s="118"/>
    </row>
    <row r="513" spans="2:12" hidden="1" x14ac:dyDescent="0.25">
      <c r="B513" s="103"/>
      <c r="C513" s="103"/>
      <c r="D513" s="118"/>
      <c r="E513" s="111" t="e">
        <f>VLOOKUP(D513,'pomocna tabulka'!$B$2:$D$12,3,0)</f>
        <v>#N/A</v>
      </c>
      <c r="F513" s="112" t="str">
        <f>+IFERROR(VLOOKUP(VALUE(MID($B513,11,1)),'pomocna tabulka'!$F$2:$H$7,2,FALSE),"")</f>
        <v/>
      </c>
      <c r="G513" s="129"/>
      <c r="H513" s="108"/>
      <c r="I513" s="129"/>
      <c r="J513" s="108"/>
      <c r="K513" s="109">
        <f t="shared" si="13"/>
        <v>0</v>
      </c>
      <c r="L513" s="118"/>
    </row>
    <row r="514" spans="2:12" hidden="1" x14ac:dyDescent="0.25">
      <c r="B514" s="103"/>
      <c r="C514" s="103"/>
      <c r="D514" s="118"/>
      <c r="E514" s="111" t="e">
        <f>VLOOKUP(D514,'pomocna tabulka'!$B$2:$D$12,3,0)</f>
        <v>#N/A</v>
      </c>
      <c r="F514" s="112" t="str">
        <f>+IFERROR(VLOOKUP(VALUE(MID($B514,11,1)),'pomocna tabulka'!$F$2:$H$7,2,FALSE),"")</f>
        <v/>
      </c>
      <c r="G514" s="129"/>
      <c r="H514" s="108"/>
      <c r="I514" s="129"/>
      <c r="J514" s="108"/>
      <c r="K514" s="109">
        <f t="shared" si="13"/>
        <v>0</v>
      </c>
      <c r="L514" s="118"/>
    </row>
    <row r="515" spans="2:12" hidden="1" x14ac:dyDescent="0.25">
      <c r="B515" s="103"/>
      <c r="C515" s="103"/>
      <c r="D515" s="118"/>
      <c r="E515" s="111" t="e">
        <f>VLOOKUP(D515,'pomocna tabulka'!$B$2:$D$12,3,0)</f>
        <v>#N/A</v>
      </c>
      <c r="F515" s="112" t="str">
        <f>+IFERROR(VLOOKUP(VALUE(MID($B515,11,1)),'pomocna tabulka'!$F$2:$H$7,2,FALSE),"")</f>
        <v/>
      </c>
      <c r="G515" s="129"/>
      <c r="H515" s="108"/>
      <c r="I515" s="129"/>
      <c r="J515" s="108"/>
      <c r="K515" s="109">
        <f t="shared" si="13"/>
        <v>0</v>
      </c>
      <c r="L515" s="118"/>
    </row>
    <row r="516" spans="2:12" hidden="1" x14ac:dyDescent="0.25">
      <c r="B516" s="103"/>
      <c r="C516" s="103"/>
      <c r="D516" s="118"/>
      <c r="E516" s="111" t="e">
        <f>VLOOKUP(D516,'pomocna tabulka'!$B$2:$D$12,3,0)</f>
        <v>#N/A</v>
      </c>
      <c r="F516" s="112" t="str">
        <f>+IFERROR(VLOOKUP(VALUE(MID($B516,11,1)),'pomocna tabulka'!$F$2:$H$7,2,FALSE),"")</f>
        <v/>
      </c>
      <c r="G516" s="129"/>
      <c r="H516" s="108"/>
      <c r="I516" s="129"/>
      <c r="J516" s="108"/>
      <c r="K516" s="109">
        <f t="shared" si="13"/>
        <v>0</v>
      </c>
      <c r="L516" s="118"/>
    </row>
    <row r="517" spans="2:12" hidden="1" x14ac:dyDescent="0.25">
      <c r="B517" s="103"/>
      <c r="C517" s="103"/>
      <c r="D517" s="118"/>
      <c r="E517" s="111" t="e">
        <f>VLOOKUP(D517,'pomocna tabulka'!$B$2:$D$12,3,0)</f>
        <v>#N/A</v>
      </c>
      <c r="F517" s="112" t="str">
        <f>+IFERROR(VLOOKUP(VALUE(MID($B517,11,1)),'pomocna tabulka'!$F$2:$H$7,2,FALSE),"")</f>
        <v/>
      </c>
      <c r="G517" s="129"/>
      <c r="H517" s="108"/>
      <c r="I517" s="129"/>
      <c r="J517" s="108"/>
      <c r="K517" s="109">
        <f t="shared" si="13"/>
        <v>0</v>
      </c>
      <c r="L517" s="118"/>
    </row>
    <row r="518" spans="2:12" hidden="1" x14ac:dyDescent="0.25">
      <c r="B518" s="103"/>
      <c r="C518" s="103"/>
      <c r="D518" s="118"/>
      <c r="E518" s="111" t="e">
        <f>VLOOKUP(D518,'pomocna tabulka'!$B$2:$D$12,3,0)</f>
        <v>#N/A</v>
      </c>
      <c r="F518" s="112" t="str">
        <f>+IFERROR(VLOOKUP(VALUE(MID($B518,11,1)),'pomocna tabulka'!$F$2:$H$7,2,FALSE),"")</f>
        <v/>
      </c>
      <c r="G518" s="129"/>
      <c r="H518" s="108"/>
      <c r="I518" s="129"/>
      <c r="J518" s="108"/>
      <c r="K518" s="109">
        <f t="shared" si="13"/>
        <v>0</v>
      </c>
      <c r="L518" s="118"/>
    </row>
    <row r="519" spans="2:12" hidden="1" x14ac:dyDescent="0.25">
      <c r="B519" s="103"/>
      <c r="C519" s="103"/>
      <c r="D519" s="118"/>
      <c r="E519" s="111" t="e">
        <f>VLOOKUP(D519,'pomocna tabulka'!$B$2:$D$12,3,0)</f>
        <v>#N/A</v>
      </c>
      <c r="F519" s="112" t="str">
        <f>+IFERROR(VLOOKUP(VALUE(MID($B519,11,1)),'pomocna tabulka'!$F$2:$H$7,2,FALSE),"")</f>
        <v/>
      </c>
      <c r="G519" s="129"/>
      <c r="H519" s="108"/>
      <c r="I519" s="129"/>
      <c r="J519" s="108"/>
      <c r="K519" s="109">
        <f t="shared" si="13"/>
        <v>0</v>
      </c>
      <c r="L519" s="118"/>
    </row>
    <row r="520" spans="2:12" hidden="1" x14ac:dyDescent="0.25">
      <c r="B520" s="103"/>
      <c r="C520" s="103"/>
      <c r="D520" s="118"/>
      <c r="E520" s="111" t="e">
        <f>VLOOKUP(D520,'pomocna tabulka'!$B$2:$D$12,3,0)</f>
        <v>#N/A</v>
      </c>
      <c r="F520" s="112" t="str">
        <f>+IFERROR(VLOOKUP(VALUE(MID($B520,11,1)),'pomocna tabulka'!$F$2:$H$7,2,FALSE),"")</f>
        <v/>
      </c>
      <c r="G520" s="129"/>
      <c r="H520" s="108"/>
      <c r="I520" s="129"/>
      <c r="J520" s="108"/>
      <c r="K520" s="109">
        <f t="shared" si="13"/>
        <v>0</v>
      </c>
      <c r="L520" s="118"/>
    </row>
    <row r="521" spans="2:12" hidden="1" x14ac:dyDescent="0.25">
      <c r="B521" s="103"/>
      <c r="C521" s="103"/>
      <c r="D521" s="118"/>
      <c r="E521" s="111" t="e">
        <f>VLOOKUP(D521,'pomocna tabulka'!$B$2:$D$12,3,0)</f>
        <v>#N/A</v>
      </c>
      <c r="F521" s="112" t="str">
        <f>+IFERROR(VLOOKUP(VALUE(MID($B521,11,1)),'pomocna tabulka'!$F$2:$H$7,2,FALSE),"")</f>
        <v/>
      </c>
      <c r="G521" s="129"/>
      <c r="H521" s="108"/>
      <c r="I521" s="129"/>
      <c r="J521" s="108"/>
      <c r="K521" s="109">
        <f t="shared" si="13"/>
        <v>0</v>
      </c>
      <c r="L521" s="118"/>
    </row>
    <row r="522" spans="2:12" hidden="1" x14ac:dyDescent="0.25">
      <c r="B522" s="103"/>
      <c r="C522" s="103"/>
      <c r="D522" s="118"/>
      <c r="E522" s="111" t="e">
        <f>VLOOKUP(D522,'pomocna tabulka'!$B$2:$D$12,3,0)</f>
        <v>#N/A</v>
      </c>
      <c r="F522" s="112" t="str">
        <f>+IFERROR(VLOOKUP(VALUE(MID($B522,11,1)),'pomocna tabulka'!$F$2:$H$7,2,FALSE),"")</f>
        <v/>
      </c>
      <c r="G522" s="129"/>
      <c r="H522" s="108"/>
      <c r="I522" s="129"/>
      <c r="J522" s="108"/>
      <c r="K522" s="109">
        <f t="shared" si="13"/>
        <v>0</v>
      </c>
      <c r="L522" s="118"/>
    </row>
    <row r="523" spans="2:12" hidden="1" x14ac:dyDescent="0.25">
      <c r="B523" s="103"/>
      <c r="C523" s="103"/>
      <c r="D523" s="118"/>
      <c r="E523" s="111" t="e">
        <f>VLOOKUP(D523,'pomocna tabulka'!$B$2:$D$12,3,0)</f>
        <v>#N/A</v>
      </c>
      <c r="F523" s="112" t="str">
        <f>+IFERROR(VLOOKUP(VALUE(MID($B523,11,1)),'pomocna tabulka'!$F$2:$H$7,2,FALSE),"")</f>
        <v/>
      </c>
      <c r="G523" s="129"/>
      <c r="H523" s="108"/>
      <c r="I523" s="129"/>
      <c r="J523" s="108"/>
      <c r="K523" s="109">
        <f t="shared" si="13"/>
        <v>0</v>
      </c>
      <c r="L523" s="118"/>
    </row>
    <row r="524" spans="2:12" hidden="1" x14ac:dyDescent="0.25">
      <c r="B524" s="103"/>
      <c r="C524" s="103"/>
      <c r="D524" s="118"/>
      <c r="E524" s="111" t="e">
        <f>VLOOKUP(D524,'pomocna tabulka'!$B$2:$D$12,3,0)</f>
        <v>#N/A</v>
      </c>
      <c r="F524" s="112" t="str">
        <f>+IFERROR(VLOOKUP(VALUE(MID($B524,11,1)),'pomocna tabulka'!$F$2:$H$7,2,FALSE),"")</f>
        <v/>
      </c>
      <c r="G524" s="129"/>
      <c r="H524" s="108"/>
      <c r="I524" s="129"/>
      <c r="J524" s="108"/>
      <c r="K524" s="109">
        <f t="shared" si="13"/>
        <v>0</v>
      </c>
      <c r="L524" s="118"/>
    </row>
    <row r="525" spans="2:12" hidden="1" x14ac:dyDescent="0.25">
      <c r="B525" s="103"/>
      <c r="C525" s="103"/>
      <c r="D525" s="118"/>
      <c r="E525" s="111" t="e">
        <f>VLOOKUP(D525,'pomocna tabulka'!$B$2:$D$12,3,0)</f>
        <v>#N/A</v>
      </c>
      <c r="F525" s="112" t="str">
        <f>+IFERROR(VLOOKUP(VALUE(MID($B525,11,1)),'pomocna tabulka'!$F$2:$H$7,2,FALSE),"")</f>
        <v/>
      </c>
      <c r="G525" s="129"/>
      <c r="H525" s="108"/>
      <c r="I525" s="129"/>
      <c r="J525" s="108"/>
      <c r="K525" s="109">
        <f t="shared" si="13"/>
        <v>0</v>
      </c>
      <c r="L525" s="118"/>
    </row>
    <row r="526" spans="2:12" hidden="1" x14ac:dyDescent="0.25">
      <c r="B526" s="103"/>
      <c r="C526" s="103"/>
      <c r="D526" s="118"/>
      <c r="E526" s="111" t="e">
        <f>VLOOKUP(D526,'pomocna tabulka'!$B$2:$D$12,3,0)</f>
        <v>#N/A</v>
      </c>
      <c r="F526" s="112" t="str">
        <f>+IFERROR(VLOOKUP(VALUE(MID($B526,11,1)),'pomocna tabulka'!$F$2:$H$7,2,FALSE),"")</f>
        <v/>
      </c>
      <c r="G526" s="129"/>
      <c r="H526" s="108"/>
      <c r="I526" s="129"/>
      <c r="J526" s="108"/>
      <c r="K526" s="109">
        <f t="shared" si="13"/>
        <v>0</v>
      </c>
      <c r="L526" s="118"/>
    </row>
    <row r="527" spans="2:12" hidden="1" x14ac:dyDescent="0.25">
      <c r="B527" s="103"/>
      <c r="C527" s="103"/>
      <c r="D527" s="118"/>
      <c r="E527" s="111" t="e">
        <f>VLOOKUP(D527,'pomocna tabulka'!$B$2:$D$12,3,0)</f>
        <v>#N/A</v>
      </c>
      <c r="F527" s="112" t="str">
        <f>+IFERROR(VLOOKUP(VALUE(MID($B527,11,1)),'pomocna tabulka'!$F$2:$H$7,2,FALSE),"")</f>
        <v/>
      </c>
      <c r="G527" s="129"/>
      <c r="H527" s="108"/>
      <c r="I527" s="129"/>
      <c r="J527" s="108"/>
      <c r="K527" s="109">
        <f t="shared" si="13"/>
        <v>0</v>
      </c>
      <c r="L527" s="118"/>
    </row>
    <row r="528" spans="2:12" hidden="1" x14ac:dyDescent="0.25">
      <c r="B528" s="103"/>
      <c r="C528" s="103"/>
      <c r="D528" s="118"/>
      <c r="E528" s="111" t="e">
        <f>VLOOKUP(D528,'pomocna tabulka'!$B$2:$D$12,3,0)</f>
        <v>#N/A</v>
      </c>
      <c r="F528" s="112" t="str">
        <f>+IFERROR(VLOOKUP(VALUE(MID($B528,11,1)),'pomocna tabulka'!$F$2:$H$7,2,FALSE),"")</f>
        <v/>
      </c>
      <c r="G528" s="129"/>
      <c r="H528" s="108"/>
      <c r="I528" s="129"/>
      <c r="J528" s="108"/>
      <c r="K528" s="109">
        <f t="shared" si="13"/>
        <v>0</v>
      </c>
      <c r="L528" s="118"/>
    </row>
    <row r="529" spans="2:12" hidden="1" x14ac:dyDescent="0.25">
      <c r="B529" s="103"/>
      <c r="C529" s="103"/>
      <c r="D529" s="118"/>
      <c r="E529" s="111" t="e">
        <f>VLOOKUP(D529,'pomocna tabulka'!$B$2:$D$12,3,0)</f>
        <v>#N/A</v>
      </c>
      <c r="F529" s="112" t="str">
        <f>+IFERROR(VLOOKUP(VALUE(MID($B529,11,1)),'pomocna tabulka'!$F$2:$H$7,2,FALSE),"")</f>
        <v/>
      </c>
      <c r="G529" s="129"/>
      <c r="H529" s="108"/>
      <c r="I529" s="129"/>
      <c r="J529" s="108"/>
      <c r="K529" s="109">
        <f t="shared" si="13"/>
        <v>0</v>
      </c>
      <c r="L529" s="118"/>
    </row>
    <row r="530" spans="2:12" hidden="1" x14ac:dyDescent="0.25">
      <c r="B530" s="103"/>
      <c r="C530" s="103"/>
      <c r="D530" s="118"/>
      <c r="E530" s="111" t="e">
        <f>VLOOKUP(D530,'pomocna tabulka'!$B$2:$D$12,3,0)</f>
        <v>#N/A</v>
      </c>
      <c r="F530" s="112" t="str">
        <f>+IFERROR(VLOOKUP(VALUE(MID($B530,11,1)),'pomocna tabulka'!$F$2:$H$7,2,FALSE),"")</f>
        <v/>
      </c>
      <c r="G530" s="129"/>
      <c r="H530" s="108"/>
      <c r="I530" s="129"/>
      <c r="J530" s="108"/>
      <c r="K530" s="109">
        <f t="shared" si="13"/>
        <v>0</v>
      </c>
      <c r="L530" s="118"/>
    </row>
    <row r="531" spans="2:12" hidden="1" x14ac:dyDescent="0.25">
      <c r="B531" s="103"/>
      <c r="C531" s="103"/>
      <c r="D531" s="118"/>
      <c r="E531" s="111" t="e">
        <f>VLOOKUP(D531,'pomocna tabulka'!$B$2:$D$12,3,0)</f>
        <v>#N/A</v>
      </c>
      <c r="F531" s="112" t="str">
        <f>+IFERROR(VLOOKUP(VALUE(MID($B531,11,1)),'pomocna tabulka'!$F$2:$H$7,2,FALSE),"")</f>
        <v/>
      </c>
      <c r="G531" s="129"/>
      <c r="H531" s="108"/>
      <c r="I531" s="129"/>
      <c r="J531" s="108"/>
      <c r="K531" s="109">
        <f t="shared" si="13"/>
        <v>0</v>
      </c>
      <c r="L531" s="118"/>
    </row>
    <row r="532" spans="2:12" hidden="1" x14ac:dyDescent="0.25">
      <c r="B532" s="103"/>
      <c r="C532" s="103"/>
      <c r="D532" s="118"/>
      <c r="E532" s="111" t="e">
        <f>VLOOKUP(D532,'pomocna tabulka'!$B$2:$D$12,3,0)</f>
        <v>#N/A</v>
      </c>
      <c r="F532" s="112" t="str">
        <f>+IFERROR(VLOOKUP(VALUE(MID($B532,11,1)),'pomocna tabulka'!$F$2:$H$7,2,FALSE),"")</f>
        <v/>
      </c>
      <c r="G532" s="129"/>
      <c r="H532" s="108"/>
      <c r="I532" s="129"/>
      <c r="J532" s="108"/>
      <c r="K532" s="109">
        <f t="shared" si="13"/>
        <v>0</v>
      </c>
      <c r="L532" s="118"/>
    </row>
    <row r="533" spans="2:12" hidden="1" x14ac:dyDescent="0.25">
      <c r="B533" s="103"/>
      <c r="C533" s="103"/>
      <c r="D533" s="118"/>
      <c r="E533" s="111" t="e">
        <f>VLOOKUP(D533,'pomocna tabulka'!$B$2:$D$12,3,0)</f>
        <v>#N/A</v>
      </c>
      <c r="F533" s="112" t="str">
        <f>+IFERROR(VLOOKUP(VALUE(MID($B533,11,1)),'pomocna tabulka'!$F$2:$H$7,2,FALSE),"")</f>
        <v/>
      </c>
      <c r="G533" s="129"/>
      <c r="H533" s="108"/>
      <c r="I533" s="129"/>
      <c r="J533" s="108"/>
      <c r="K533" s="109">
        <f t="shared" si="13"/>
        <v>0</v>
      </c>
      <c r="L533" s="118"/>
    </row>
    <row r="534" spans="2:12" hidden="1" x14ac:dyDescent="0.25">
      <c r="B534" s="103"/>
      <c r="C534" s="103"/>
      <c r="D534" s="118"/>
      <c r="E534" s="111" t="e">
        <f>VLOOKUP(D534,'pomocna tabulka'!$B$2:$D$12,3,0)</f>
        <v>#N/A</v>
      </c>
      <c r="F534" s="112" t="str">
        <f>+IFERROR(VLOOKUP(VALUE(MID($B534,11,1)),'pomocna tabulka'!$F$2:$H$7,2,FALSE),"")</f>
        <v/>
      </c>
      <c r="G534" s="129"/>
      <c r="H534" s="108"/>
      <c r="I534" s="129"/>
      <c r="J534" s="108"/>
      <c r="K534" s="109">
        <f t="shared" si="13"/>
        <v>0</v>
      </c>
      <c r="L534" s="118"/>
    </row>
    <row r="535" spans="2:12" hidden="1" x14ac:dyDescent="0.25">
      <c r="B535" s="103"/>
      <c r="C535" s="103"/>
      <c r="D535" s="118"/>
      <c r="E535" s="111" t="e">
        <f>VLOOKUP(D535,'pomocna tabulka'!$B$2:$D$12,3,0)</f>
        <v>#N/A</v>
      </c>
      <c r="F535" s="112" t="str">
        <f>+IFERROR(VLOOKUP(VALUE(MID($B535,11,1)),'pomocna tabulka'!$F$2:$H$7,2,FALSE),"")</f>
        <v/>
      </c>
      <c r="G535" s="129"/>
      <c r="H535" s="108"/>
      <c r="I535" s="129"/>
      <c r="J535" s="108"/>
      <c r="K535" s="109">
        <f t="shared" si="13"/>
        <v>0</v>
      </c>
      <c r="L535" s="118"/>
    </row>
    <row r="536" spans="2:12" hidden="1" x14ac:dyDescent="0.25">
      <c r="B536" s="103"/>
      <c r="C536" s="103"/>
      <c r="D536" s="118"/>
      <c r="E536" s="111" t="e">
        <f>VLOOKUP(D536,'pomocna tabulka'!$B$2:$D$12,3,0)</f>
        <v>#N/A</v>
      </c>
      <c r="F536" s="112" t="str">
        <f>+IFERROR(VLOOKUP(VALUE(MID($B536,11,1)),'pomocna tabulka'!$F$2:$H$7,2,FALSE),"")</f>
        <v/>
      </c>
      <c r="G536" s="129"/>
      <c r="H536" s="108"/>
      <c r="I536" s="129"/>
      <c r="J536" s="108"/>
      <c r="K536" s="109">
        <f t="shared" si="13"/>
        <v>0</v>
      </c>
      <c r="L536" s="118"/>
    </row>
    <row r="537" spans="2:12" hidden="1" x14ac:dyDescent="0.25">
      <c r="B537" s="103"/>
      <c r="C537" s="103"/>
      <c r="D537" s="118"/>
      <c r="E537" s="111" t="e">
        <f>VLOOKUP(D537,'pomocna tabulka'!$B$2:$D$12,3,0)</f>
        <v>#N/A</v>
      </c>
      <c r="F537" s="112" t="str">
        <f>+IFERROR(VLOOKUP(VALUE(MID($B537,11,1)),'pomocna tabulka'!$F$2:$H$7,2,FALSE),"")</f>
        <v/>
      </c>
      <c r="G537" s="129"/>
      <c r="H537" s="108"/>
      <c r="I537" s="129"/>
      <c r="J537" s="108"/>
      <c r="K537" s="109">
        <f t="shared" si="13"/>
        <v>0</v>
      </c>
      <c r="L537" s="118"/>
    </row>
    <row r="538" spans="2:12" hidden="1" x14ac:dyDescent="0.25">
      <c r="B538" s="103"/>
      <c r="C538" s="103"/>
      <c r="D538" s="118"/>
      <c r="E538" s="111" t="e">
        <f>VLOOKUP(D538,'pomocna tabulka'!$B$2:$D$12,3,0)</f>
        <v>#N/A</v>
      </c>
      <c r="F538" s="112" t="str">
        <f>+IFERROR(VLOOKUP(VALUE(MID($B538,11,1)),'pomocna tabulka'!$F$2:$H$7,2,FALSE),"")</f>
        <v/>
      </c>
      <c r="G538" s="129"/>
      <c r="H538" s="108"/>
      <c r="I538" s="129"/>
      <c r="J538" s="108"/>
      <c r="K538" s="109">
        <f t="shared" si="13"/>
        <v>0</v>
      </c>
      <c r="L538" s="118"/>
    </row>
    <row r="539" spans="2:12" hidden="1" x14ac:dyDescent="0.25">
      <c r="B539" s="103"/>
      <c r="C539" s="103"/>
      <c r="D539" s="118"/>
      <c r="E539" s="111" t="e">
        <f>VLOOKUP(D539,'pomocna tabulka'!$B$2:$D$12,3,0)</f>
        <v>#N/A</v>
      </c>
      <c r="F539" s="112" t="str">
        <f>+IFERROR(VLOOKUP(VALUE(MID($B539,11,1)),'pomocna tabulka'!$F$2:$H$7,2,FALSE),"")</f>
        <v/>
      </c>
      <c r="G539" s="129"/>
      <c r="H539" s="108"/>
      <c r="I539" s="129"/>
      <c r="J539" s="108"/>
      <c r="K539" s="109">
        <f t="shared" si="13"/>
        <v>0</v>
      </c>
      <c r="L539" s="118"/>
    </row>
    <row r="540" spans="2:12" hidden="1" x14ac:dyDescent="0.25">
      <c r="B540" s="103"/>
      <c r="C540" s="103"/>
      <c r="D540" s="118"/>
      <c r="E540" s="111" t="e">
        <f>VLOOKUP(D540,'pomocna tabulka'!$B$2:$D$12,3,0)</f>
        <v>#N/A</v>
      </c>
      <c r="F540" s="112" t="str">
        <f>+IFERROR(VLOOKUP(VALUE(MID($B540,11,1)),'pomocna tabulka'!$F$2:$H$7,2,FALSE),"")</f>
        <v/>
      </c>
      <c r="G540" s="129"/>
      <c r="H540" s="108"/>
      <c r="I540" s="129"/>
      <c r="J540" s="108"/>
      <c r="K540" s="109">
        <f t="shared" si="13"/>
        <v>0</v>
      </c>
      <c r="L540" s="118"/>
    </row>
    <row r="541" spans="2:12" hidden="1" x14ac:dyDescent="0.25">
      <c r="B541" s="103"/>
      <c r="C541" s="103"/>
      <c r="D541" s="118"/>
      <c r="E541" s="111" t="e">
        <f>VLOOKUP(D541,'pomocna tabulka'!$B$2:$D$12,3,0)</f>
        <v>#N/A</v>
      </c>
      <c r="F541" s="112" t="str">
        <f>+IFERROR(VLOOKUP(VALUE(MID($B541,11,1)),'pomocna tabulka'!$F$2:$H$7,2,FALSE),"")</f>
        <v/>
      </c>
      <c r="G541" s="129"/>
      <c r="H541" s="108"/>
      <c r="I541" s="129"/>
      <c r="J541" s="108"/>
      <c r="K541" s="109">
        <f t="shared" si="13"/>
        <v>0</v>
      </c>
      <c r="L541" s="118"/>
    </row>
    <row r="542" spans="2:12" hidden="1" x14ac:dyDescent="0.25">
      <c r="B542" s="103"/>
      <c r="C542" s="103"/>
      <c r="D542" s="118"/>
      <c r="E542" s="111" t="e">
        <f>VLOOKUP(D542,'pomocna tabulka'!$B$2:$D$12,3,0)</f>
        <v>#N/A</v>
      </c>
      <c r="F542" s="112" t="str">
        <f>+IFERROR(VLOOKUP(VALUE(MID($B542,11,1)),'pomocna tabulka'!$F$2:$H$7,2,FALSE),"")</f>
        <v/>
      </c>
      <c r="G542" s="129"/>
      <c r="H542" s="108"/>
      <c r="I542" s="129"/>
      <c r="J542" s="108"/>
      <c r="K542" s="109">
        <f t="shared" si="13"/>
        <v>0</v>
      </c>
      <c r="L542" s="118"/>
    </row>
    <row r="543" spans="2:12" hidden="1" x14ac:dyDescent="0.25">
      <c r="B543" s="103"/>
      <c r="C543" s="103"/>
      <c r="D543" s="118"/>
      <c r="E543" s="111" t="e">
        <f>VLOOKUP(D543,'pomocna tabulka'!$B$2:$D$12,3,0)</f>
        <v>#N/A</v>
      </c>
      <c r="F543" s="112" t="str">
        <f>+IFERROR(VLOOKUP(VALUE(MID($B543,11,1)),'pomocna tabulka'!$F$2:$H$7,2,FALSE),"")</f>
        <v/>
      </c>
      <c r="G543" s="129"/>
      <c r="H543" s="108"/>
      <c r="I543" s="129"/>
      <c r="J543" s="108"/>
      <c r="K543" s="109">
        <f t="shared" si="13"/>
        <v>0</v>
      </c>
      <c r="L543" s="118"/>
    </row>
    <row r="544" spans="2:12" hidden="1" x14ac:dyDescent="0.25">
      <c r="B544" s="103"/>
      <c r="C544" s="103"/>
      <c r="D544" s="118"/>
      <c r="E544" s="111" t="e">
        <f>VLOOKUP(D544,'pomocna tabulka'!$B$2:$D$12,3,0)</f>
        <v>#N/A</v>
      </c>
      <c r="F544" s="112" t="str">
        <f>+IFERROR(VLOOKUP(VALUE(MID($B544,11,1)),'pomocna tabulka'!$F$2:$H$7,2,FALSE),"")</f>
        <v/>
      </c>
      <c r="G544" s="129"/>
      <c r="H544" s="108"/>
      <c r="I544" s="129"/>
      <c r="J544" s="108"/>
      <c r="K544" s="109">
        <f t="shared" si="13"/>
        <v>0</v>
      </c>
      <c r="L544" s="118"/>
    </row>
    <row r="545" spans="2:12" hidden="1" x14ac:dyDescent="0.25">
      <c r="B545" s="103"/>
      <c r="C545" s="103"/>
      <c r="D545" s="118"/>
      <c r="E545" s="111" t="e">
        <f>VLOOKUP(D545,'pomocna tabulka'!$B$2:$D$12,3,0)</f>
        <v>#N/A</v>
      </c>
      <c r="F545" s="112" t="str">
        <f>+IFERROR(VLOOKUP(VALUE(MID($B545,11,1)),'pomocna tabulka'!$F$2:$H$7,2,FALSE),"")</f>
        <v/>
      </c>
      <c r="G545" s="129"/>
      <c r="H545" s="108"/>
      <c r="I545" s="129"/>
      <c r="J545" s="108"/>
      <c r="K545" s="109">
        <f t="shared" si="13"/>
        <v>0</v>
      </c>
      <c r="L545" s="118"/>
    </row>
    <row r="546" spans="2:12" hidden="1" x14ac:dyDescent="0.25">
      <c r="B546" s="103"/>
      <c r="C546" s="103"/>
      <c r="D546" s="118"/>
      <c r="E546" s="111" t="e">
        <f>VLOOKUP(D546,'pomocna tabulka'!$B$2:$D$12,3,0)</f>
        <v>#N/A</v>
      </c>
      <c r="F546" s="112" t="str">
        <f>+IFERROR(VLOOKUP(VALUE(MID($B546,11,1)),'pomocna tabulka'!$F$2:$H$7,2,FALSE),"")</f>
        <v/>
      </c>
      <c r="G546" s="129"/>
      <c r="H546" s="108"/>
      <c r="I546" s="129"/>
      <c r="J546" s="108"/>
      <c r="K546" s="109">
        <f t="shared" si="13"/>
        <v>0</v>
      </c>
      <c r="L546" s="118"/>
    </row>
    <row r="547" spans="2:12" hidden="1" x14ac:dyDescent="0.25">
      <c r="B547" s="103"/>
      <c r="C547" s="103"/>
      <c r="D547" s="118"/>
      <c r="E547" s="111" t="e">
        <f>VLOOKUP(D547,'pomocna tabulka'!$B$2:$D$12,3,0)</f>
        <v>#N/A</v>
      </c>
      <c r="F547" s="112" t="str">
        <f>+IFERROR(VLOOKUP(VALUE(MID($B547,11,1)),'pomocna tabulka'!$F$2:$H$7,2,FALSE),"")</f>
        <v/>
      </c>
      <c r="G547" s="129"/>
      <c r="H547" s="108"/>
      <c r="I547" s="129"/>
      <c r="J547" s="108"/>
      <c r="K547" s="109">
        <f t="shared" si="13"/>
        <v>0</v>
      </c>
      <c r="L547" s="118"/>
    </row>
    <row r="548" spans="2:12" hidden="1" x14ac:dyDescent="0.25">
      <c r="B548" s="103"/>
      <c r="C548" s="103"/>
      <c r="D548" s="118"/>
      <c r="E548" s="111" t="e">
        <f>VLOOKUP(D548,'pomocna tabulka'!$B$2:$D$12,3,0)</f>
        <v>#N/A</v>
      </c>
      <c r="F548" s="112" t="str">
        <f>+IFERROR(VLOOKUP(VALUE(MID($B548,11,1)),'pomocna tabulka'!$F$2:$H$7,2,FALSE),"")</f>
        <v/>
      </c>
      <c r="G548" s="129"/>
      <c r="H548" s="108"/>
      <c r="I548" s="129"/>
      <c r="J548" s="108"/>
      <c r="K548" s="109">
        <f t="shared" si="13"/>
        <v>0</v>
      </c>
      <c r="L548" s="118"/>
    </row>
    <row r="549" spans="2:12" hidden="1" x14ac:dyDescent="0.25">
      <c r="B549" s="103"/>
      <c r="C549" s="103"/>
      <c r="D549" s="118"/>
      <c r="E549" s="111" t="e">
        <f>VLOOKUP(D549,'pomocna tabulka'!$B$2:$D$12,3,0)</f>
        <v>#N/A</v>
      </c>
      <c r="F549" s="112" t="str">
        <f>+IFERROR(VLOOKUP(VALUE(MID($B549,11,1)),'pomocna tabulka'!$F$2:$H$7,2,FALSE),"")</f>
        <v/>
      </c>
      <c r="G549" s="129"/>
      <c r="H549" s="108"/>
      <c r="I549" s="129"/>
      <c r="J549" s="108"/>
      <c r="K549" s="109">
        <f t="shared" si="13"/>
        <v>0</v>
      </c>
      <c r="L549" s="118"/>
    </row>
    <row r="550" spans="2:12" hidden="1" x14ac:dyDescent="0.25">
      <c r="B550" s="103"/>
      <c r="C550" s="103"/>
      <c r="D550" s="118"/>
      <c r="E550" s="111" t="e">
        <f>VLOOKUP(D550,'pomocna tabulka'!$B$2:$D$12,3,0)</f>
        <v>#N/A</v>
      </c>
      <c r="F550" s="112" t="str">
        <f>+IFERROR(VLOOKUP(VALUE(MID($B550,11,1)),'pomocna tabulka'!$F$2:$H$7,2,FALSE),"")</f>
        <v/>
      </c>
      <c r="G550" s="129"/>
      <c r="H550" s="108"/>
      <c r="I550" s="129"/>
      <c r="J550" s="108"/>
      <c r="K550" s="109">
        <f t="shared" si="13"/>
        <v>0</v>
      </c>
      <c r="L550" s="118"/>
    </row>
    <row r="551" spans="2:12" hidden="1" x14ac:dyDescent="0.25">
      <c r="B551" s="103"/>
      <c r="C551" s="103"/>
      <c r="D551" s="118"/>
      <c r="E551" s="111" t="e">
        <f>VLOOKUP(D551,'pomocna tabulka'!$B$2:$D$12,3,0)</f>
        <v>#N/A</v>
      </c>
      <c r="F551" s="112" t="str">
        <f>+IFERROR(VLOOKUP(VALUE(MID($B551,11,1)),'pomocna tabulka'!$F$2:$H$7,2,FALSE),"")</f>
        <v/>
      </c>
      <c r="G551" s="129"/>
      <c r="H551" s="108"/>
      <c r="I551" s="129"/>
      <c r="J551" s="108"/>
      <c r="K551" s="109">
        <f t="shared" si="13"/>
        <v>0</v>
      </c>
      <c r="L551" s="118"/>
    </row>
    <row r="552" spans="2:12" hidden="1" x14ac:dyDescent="0.25">
      <c r="B552" s="103"/>
      <c r="C552" s="103"/>
      <c r="D552" s="118"/>
      <c r="E552" s="111" t="e">
        <f>VLOOKUP(D552,'pomocna tabulka'!$B$2:$D$12,3,0)</f>
        <v>#N/A</v>
      </c>
      <c r="F552" s="112" t="str">
        <f>+IFERROR(VLOOKUP(VALUE(MID($B552,11,1)),'pomocna tabulka'!$F$2:$H$7,2,FALSE),"")</f>
        <v/>
      </c>
      <c r="G552" s="129"/>
      <c r="H552" s="108"/>
      <c r="I552" s="129"/>
      <c r="J552" s="108"/>
      <c r="K552" s="109">
        <f t="shared" si="13"/>
        <v>0</v>
      </c>
      <c r="L552" s="118"/>
    </row>
    <row r="553" spans="2:12" hidden="1" x14ac:dyDescent="0.25">
      <c r="B553" s="103"/>
      <c r="C553" s="103"/>
      <c r="D553" s="118"/>
      <c r="E553" s="111" t="e">
        <f>VLOOKUP(D553,'pomocna tabulka'!$B$2:$D$12,3,0)</f>
        <v>#N/A</v>
      </c>
      <c r="F553" s="112" t="str">
        <f>+IFERROR(VLOOKUP(VALUE(MID($B553,11,1)),'pomocna tabulka'!$F$2:$H$7,2,FALSE),"")</f>
        <v/>
      </c>
      <c r="G553" s="129"/>
      <c r="H553" s="108"/>
      <c r="I553" s="129"/>
      <c r="J553" s="108"/>
      <c r="K553" s="109">
        <f t="shared" si="13"/>
        <v>0</v>
      </c>
      <c r="L553" s="118"/>
    </row>
    <row r="554" spans="2:12" hidden="1" x14ac:dyDescent="0.25">
      <c r="B554" s="103"/>
      <c r="C554" s="103"/>
      <c r="D554" s="118"/>
      <c r="E554" s="111" t="e">
        <f>VLOOKUP(D554,'pomocna tabulka'!$B$2:$D$12,3,0)</f>
        <v>#N/A</v>
      </c>
      <c r="F554" s="112" t="str">
        <f>+IFERROR(VLOOKUP(VALUE(MID($B554,11,1)),'pomocna tabulka'!$F$2:$H$7,2,FALSE),"")</f>
        <v/>
      </c>
      <c r="G554" s="129"/>
      <c r="H554" s="108"/>
      <c r="I554" s="129"/>
      <c r="J554" s="108"/>
      <c r="K554" s="109">
        <f t="shared" si="13"/>
        <v>0</v>
      </c>
      <c r="L554" s="118"/>
    </row>
    <row r="555" spans="2:12" hidden="1" x14ac:dyDescent="0.25">
      <c r="B555" s="103"/>
      <c r="C555" s="103"/>
      <c r="D555" s="118"/>
      <c r="E555" s="111" t="e">
        <f>VLOOKUP(D555,'pomocna tabulka'!$B$2:$D$12,3,0)</f>
        <v>#N/A</v>
      </c>
      <c r="F555" s="112" t="str">
        <f>+IFERROR(VLOOKUP(VALUE(MID($B555,11,1)),'pomocna tabulka'!$F$2:$H$7,2,FALSE),"")</f>
        <v/>
      </c>
      <c r="G555" s="129"/>
      <c r="H555" s="108"/>
      <c r="I555" s="129"/>
      <c r="J555" s="108"/>
      <c r="K555" s="109">
        <f t="shared" si="13"/>
        <v>0</v>
      </c>
      <c r="L555" s="118"/>
    </row>
    <row r="556" spans="2:12" hidden="1" x14ac:dyDescent="0.25">
      <c r="B556" s="103"/>
      <c r="C556" s="103"/>
      <c r="D556" s="118"/>
      <c r="E556" s="111" t="e">
        <f>VLOOKUP(D556,'pomocna tabulka'!$B$2:$D$12,3,0)</f>
        <v>#N/A</v>
      </c>
      <c r="F556" s="112" t="str">
        <f>+IFERROR(VLOOKUP(VALUE(MID($B556,11,1)),'pomocna tabulka'!$F$2:$H$7,2,FALSE),"")</f>
        <v/>
      </c>
      <c r="G556" s="129"/>
      <c r="H556" s="108"/>
      <c r="I556" s="129"/>
      <c r="J556" s="108"/>
      <c r="K556" s="109">
        <f t="shared" si="13"/>
        <v>0</v>
      </c>
      <c r="L556" s="118"/>
    </row>
    <row r="557" spans="2:12" hidden="1" x14ac:dyDescent="0.25">
      <c r="B557" s="103"/>
      <c r="C557" s="103"/>
      <c r="D557" s="118"/>
      <c r="E557" s="111" t="e">
        <f>VLOOKUP(D557,'pomocna tabulka'!$B$2:$D$12,3,0)</f>
        <v>#N/A</v>
      </c>
      <c r="F557" s="112" t="str">
        <f>+IFERROR(VLOOKUP(VALUE(MID($B557,11,1)),'pomocna tabulka'!$F$2:$H$7,2,FALSE),"")</f>
        <v/>
      </c>
      <c r="G557" s="129"/>
      <c r="H557" s="108"/>
      <c r="I557" s="129"/>
      <c r="J557" s="108"/>
      <c r="K557" s="109">
        <f t="shared" si="13"/>
        <v>0</v>
      </c>
      <c r="L557" s="118"/>
    </row>
    <row r="558" spans="2:12" hidden="1" x14ac:dyDescent="0.25">
      <c r="B558" s="103"/>
      <c r="C558" s="103"/>
      <c r="D558" s="118"/>
      <c r="E558" s="111" t="e">
        <f>VLOOKUP(D558,'pomocna tabulka'!$B$2:$D$12,3,0)</f>
        <v>#N/A</v>
      </c>
      <c r="F558" s="112" t="str">
        <f>+IFERROR(VLOOKUP(VALUE(MID($B558,11,1)),'pomocna tabulka'!$F$2:$H$7,2,FALSE),"")</f>
        <v/>
      </c>
      <c r="G558" s="129"/>
      <c r="H558" s="108"/>
      <c r="I558" s="129"/>
      <c r="J558" s="108"/>
      <c r="K558" s="109">
        <f t="shared" si="13"/>
        <v>0</v>
      </c>
      <c r="L558" s="118"/>
    </row>
    <row r="559" spans="2:12" hidden="1" x14ac:dyDescent="0.25">
      <c r="B559" s="103"/>
      <c r="C559" s="103"/>
      <c r="D559" s="118"/>
      <c r="E559" s="111" t="e">
        <f>VLOOKUP(D559,'pomocna tabulka'!$B$2:$D$12,3,0)</f>
        <v>#N/A</v>
      </c>
      <c r="F559" s="112" t="str">
        <f>+IFERROR(VLOOKUP(VALUE(MID($B559,11,1)),'pomocna tabulka'!$F$2:$H$7,2,FALSE),"")</f>
        <v/>
      </c>
      <c r="G559" s="129"/>
      <c r="H559" s="108"/>
      <c r="I559" s="129"/>
      <c r="J559" s="108"/>
      <c r="K559" s="109">
        <f t="shared" si="13"/>
        <v>0</v>
      </c>
      <c r="L559" s="118"/>
    </row>
    <row r="560" spans="2:12" hidden="1" x14ac:dyDescent="0.25">
      <c r="B560" s="103"/>
      <c r="C560" s="103"/>
      <c r="D560" s="118"/>
      <c r="E560" s="111" t="e">
        <f>VLOOKUP(D560,'pomocna tabulka'!$B$2:$D$12,3,0)</f>
        <v>#N/A</v>
      </c>
      <c r="F560" s="112" t="str">
        <f>+IFERROR(VLOOKUP(VALUE(MID($B560,11,1)),'pomocna tabulka'!$F$2:$H$7,2,FALSE),"")</f>
        <v/>
      </c>
      <c r="G560" s="129"/>
      <c r="H560" s="108"/>
      <c r="I560" s="129"/>
      <c r="J560" s="108"/>
      <c r="K560" s="109">
        <f t="shared" si="13"/>
        <v>0</v>
      </c>
      <c r="L560" s="118"/>
    </row>
    <row r="561" spans="2:12" hidden="1" x14ac:dyDescent="0.25">
      <c r="B561" s="103"/>
      <c r="C561" s="103"/>
      <c r="D561" s="118"/>
      <c r="E561" s="111" t="e">
        <f>VLOOKUP(D561,'pomocna tabulka'!$B$2:$D$12,3,0)</f>
        <v>#N/A</v>
      </c>
      <c r="F561" s="112" t="str">
        <f>+IFERROR(VLOOKUP(VALUE(MID($B561,11,1)),'pomocna tabulka'!$F$2:$H$7,2,FALSE),"")</f>
        <v/>
      </c>
      <c r="G561" s="129"/>
      <c r="H561" s="108"/>
      <c r="I561" s="129"/>
      <c r="J561" s="108"/>
      <c r="K561" s="109">
        <f t="shared" ref="K561:K625" si="14">H561+J561</f>
        <v>0</v>
      </c>
      <c r="L561" s="118"/>
    </row>
    <row r="562" spans="2:12" hidden="1" x14ac:dyDescent="0.25">
      <c r="B562" s="103"/>
      <c r="C562" s="103"/>
      <c r="D562" s="118"/>
      <c r="E562" s="111" t="e">
        <f>VLOOKUP(D562,'pomocna tabulka'!$B$2:$D$12,3,0)</f>
        <v>#N/A</v>
      </c>
      <c r="F562" s="112" t="str">
        <f>+IFERROR(VLOOKUP(VALUE(MID($B562,11,1)),'pomocna tabulka'!$F$2:$H$7,2,FALSE),"")</f>
        <v/>
      </c>
      <c r="G562" s="129"/>
      <c r="H562" s="108"/>
      <c r="I562" s="129"/>
      <c r="J562" s="108"/>
      <c r="K562" s="109">
        <f t="shared" si="14"/>
        <v>0</v>
      </c>
      <c r="L562" s="118"/>
    </row>
    <row r="563" spans="2:12" hidden="1" x14ac:dyDescent="0.25">
      <c r="B563" s="103"/>
      <c r="C563" s="103"/>
      <c r="D563" s="118"/>
      <c r="E563" s="111" t="e">
        <f>VLOOKUP(D563,'pomocna tabulka'!$B$2:$D$12,3,0)</f>
        <v>#N/A</v>
      </c>
      <c r="F563" s="112" t="str">
        <f>+IFERROR(VLOOKUP(VALUE(MID($B563,11,1)),'pomocna tabulka'!$F$2:$H$7,2,FALSE),"")</f>
        <v/>
      </c>
      <c r="G563" s="129"/>
      <c r="H563" s="108"/>
      <c r="I563" s="129"/>
      <c r="J563" s="108"/>
      <c r="K563" s="109">
        <f t="shared" si="14"/>
        <v>0</v>
      </c>
      <c r="L563" s="118"/>
    </row>
    <row r="564" spans="2:12" hidden="1" x14ac:dyDescent="0.25">
      <c r="B564" s="103"/>
      <c r="C564" s="103"/>
      <c r="D564" s="118"/>
      <c r="E564" s="111" t="e">
        <f>VLOOKUP(D564,'pomocna tabulka'!$B$2:$D$12,3,0)</f>
        <v>#N/A</v>
      </c>
      <c r="F564" s="112" t="str">
        <f>+IFERROR(VLOOKUP(VALUE(MID($B564,11,1)),'pomocna tabulka'!$F$2:$H$7,2,FALSE),"")</f>
        <v/>
      </c>
      <c r="G564" s="129"/>
      <c r="H564" s="108"/>
      <c r="I564" s="129"/>
      <c r="J564" s="108"/>
      <c r="K564" s="109">
        <f t="shared" si="14"/>
        <v>0</v>
      </c>
      <c r="L564" s="118"/>
    </row>
    <row r="565" spans="2:12" hidden="1" x14ac:dyDescent="0.25">
      <c r="B565" s="103"/>
      <c r="C565" s="103"/>
      <c r="D565" s="118"/>
      <c r="E565" s="111" t="e">
        <f>VLOOKUP(D565,'pomocna tabulka'!$B$2:$D$12,3,0)</f>
        <v>#N/A</v>
      </c>
      <c r="F565" s="112" t="str">
        <f>+IFERROR(VLOOKUP(VALUE(MID($B565,11,1)),'pomocna tabulka'!$F$2:$H$7,2,FALSE),"")</f>
        <v/>
      </c>
      <c r="G565" s="129"/>
      <c r="H565" s="108"/>
      <c r="I565" s="129"/>
      <c r="J565" s="108"/>
      <c r="K565" s="109">
        <f t="shared" si="14"/>
        <v>0</v>
      </c>
      <c r="L565" s="118"/>
    </row>
    <row r="566" spans="2:12" hidden="1" x14ac:dyDescent="0.25">
      <c r="B566" s="103"/>
      <c r="C566" s="103"/>
      <c r="D566" s="118"/>
      <c r="E566" s="111" t="e">
        <f>VLOOKUP(D566,'pomocna tabulka'!$B$2:$D$12,3,0)</f>
        <v>#N/A</v>
      </c>
      <c r="F566" s="112" t="str">
        <f>+IFERROR(VLOOKUP(VALUE(MID($B566,11,1)),'pomocna tabulka'!$F$2:$H$7,2,FALSE),"")</f>
        <v/>
      </c>
      <c r="G566" s="129"/>
      <c r="H566" s="108"/>
      <c r="I566" s="129"/>
      <c r="J566" s="108"/>
      <c r="K566" s="109">
        <f t="shared" si="14"/>
        <v>0</v>
      </c>
      <c r="L566" s="118"/>
    </row>
    <row r="567" spans="2:12" hidden="1" x14ac:dyDescent="0.25">
      <c r="B567" s="103"/>
      <c r="C567" s="103"/>
      <c r="D567" s="118"/>
      <c r="E567" s="111" t="e">
        <f>VLOOKUP(D567,'pomocna tabulka'!$B$2:$D$12,3,0)</f>
        <v>#N/A</v>
      </c>
      <c r="F567" s="112" t="str">
        <f>+IFERROR(VLOOKUP(VALUE(MID($B567,11,1)),'pomocna tabulka'!$F$2:$H$7,2,FALSE),"")</f>
        <v/>
      </c>
      <c r="G567" s="129"/>
      <c r="H567" s="108"/>
      <c r="I567" s="129"/>
      <c r="J567" s="108"/>
      <c r="K567" s="109">
        <f t="shared" si="14"/>
        <v>0</v>
      </c>
      <c r="L567" s="118"/>
    </row>
    <row r="568" spans="2:12" hidden="1" x14ac:dyDescent="0.25">
      <c r="B568" s="103"/>
      <c r="C568" s="103"/>
      <c r="D568" s="118"/>
      <c r="E568" s="111" t="e">
        <f>VLOOKUP(D568,'pomocna tabulka'!$B$2:$D$12,3,0)</f>
        <v>#N/A</v>
      </c>
      <c r="F568" s="112" t="str">
        <f>+IFERROR(VLOOKUP(VALUE(MID($B568,11,1)),'pomocna tabulka'!$F$2:$H$7,2,FALSE),"")</f>
        <v/>
      </c>
      <c r="G568" s="129"/>
      <c r="H568" s="108"/>
      <c r="I568" s="129"/>
      <c r="J568" s="108"/>
      <c r="K568" s="109">
        <f t="shared" si="14"/>
        <v>0</v>
      </c>
      <c r="L568" s="118"/>
    </row>
    <row r="569" spans="2:12" hidden="1" x14ac:dyDescent="0.25">
      <c r="B569" s="103"/>
      <c r="C569" s="103"/>
      <c r="D569" s="118"/>
      <c r="E569" s="111" t="e">
        <f>VLOOKUP(D569,'pomocna tabulka'!$B$2:$D$12,3,0)</f>
        <v>#N/A</v>
      </c>
      <c r="F569" s="112" t="str">
        <f>+IFERROR(VLOOKUP(VALUE(MID($B569,11,1)),'pomocna tabulka'!$F$2:$H$7,2,FALSE),"")</f>
        <v/>
      </c>
      <c r="G569" s="129"/>
      <c r="H569" s="108"/>
      <c r="I569" s="129"/>
      <c r="J569" s="108"/>
      <c r="K569" s="109">
        <f t="shared" si="14"/>
        <v>0</v>
      </c>
      <c r="L569" s="118"/>
    </row>
    <row r="570" spans="2:12" hidden="1" x14ac:dyDescent="0.25">
      <c r="B570" s="103"/>
      <c r="C570" s="103"/>
      <c r="D570" s="118"/>
      <c r="E570" s="111" t="e">
        <f>VLOOKUP(D570,'pomocna tabulka'!$B$2:$D$12,3,0)</f>
        <v>#N/A</v>
      </c>
      <c r="F570" s="112" t="str">
        <f>+IFERROR(VLOOKUP(VALUE(MID($B570,11,1)),'pomocna tabulka'!$F$2:$H$7,2,FALSE),"")</f>
        <v/>
      </c>
      <c r="G570" s="129"/>
      <c r="H570" s="108"/>
      <c r="I570" s="129"/>
      <c r="J570" s="108"/>
      <c r="K570" s="109">
        <f t="shared" si="14"/>
        <v>0</v>
      </c>
      <c r="L570" s="118"/>
    </row>
    <row r="571" spans="2:12" hidden="1" x14ac:dyDescent="0.25">
      <c r="B571" s="103"/>
      <c r="C571" s="103"/>
      <c r="D571" s="118"/>
      <c r="E571" s="111" t="e">
        <f>VLOOKUP(D571,'pomocna tabulka'!$B$2:$D$12,3,0)</f>
        <v>#N/A</v>
      </c>
      <c r="F571" s="112" t="str">
        <f>+IFERROR(VLOOKUP(VALUE(MID($B571,11,1)),'pomocna tabulka'!$F$2:$H$7,2,FALSE),"")</f>
        <v/>
      </c>
      <c r="G571" s="129"/>
      <c r="H571" s="108"/>
      <c r="I571" s="129"/>
      <c r="J571" s="108"/>
      <c r="K571" s="109">
        <f t="shared" si="14"/>
        <v>0</v>
      </c>
      <c r="L571" s="118"/>
    </row>
    <row r="572" spans="2:12" hidden="1" x14ac:dyDescent="0.25">
      <c r="B572" s="103"/>
      <c r="C572" s="103"/>
      <c r="D572" s="118"/>
      <c r="E572" s="111" t="e">
        <f>VLOOKUP(D572,'pomocna tabulka'!$B$2:$D$12,3,0)</f>
        <v>#N/A</v>
      </c>
      <c r="F572" s="112" t="str">
        <f>+IFERROR(VLOOKUP(VALUE(MID($B572,11,1)),'pomocna tabulka'!$F$2:$H$7,2,FALSE),"")</f>
        <v/>
      </c>
      <c r="G572" s="129"/>
      <c r="H572" s="108"/>
      <c r="I572" s="129"/>
      <c r="J572" s="108"/>
      <c r="K572" s="109">
        <f t="shared" si="14"/>
        <v>0</v>
      </c>
      <c r="L572" s="118"/>
    </row>
    <row r="573" spans="2:12" hidden="1" x14ac:dyDescent="0.25">
      <c r="B573" s="103"/>
      <c r="C573" s="103"/>
      <c r="D573" s="118"/>
      <c r="E573" s="111" t="e">
        <f>VLOOKUP(D573,'pomocna tabulka'!$B$2:$D$12,3,0)</f>
        <v>#N/A</v>
      </c>
      <c r="F573" s="112" t="str">
        <f>+IFERROR(VLOOKUP(VALUE(MID($B573,11,1)),'pomocna tabulka'!$F$2:$H$7,2,FALSE),"")</f>
        <v/>
      </c>
      <c r="G573" s="129"/>
      <c r="H573" s="108"/>
      <c r="I573" s="129"/>
      <c r="J573" s="108"/>
      <c r="K573" s="109">
        <f t="shared" si="14"/>
        <v>0</v>
      </c>
      <c r="L573" s="118"/>
    </row>
    <row r="574" spans="2:12" hidden="1" x14ac:dyDescent="0.25">
      <c r="B574" s="103"/>
      <c r="C574" s="103"/>
      <c r="D574" s="118"/>
      <c r="E574" s="111" t="e">
        <f>VLOOKUP(D574,'pomocna tabulka'!$B$2:$D$12,3,0)</f>
        <v>#N/A</v>
      </c>
      <c r="F574" s="112" t="str">
        <f>+IFERROR(VLOOKUP(VALUE(MID($B574,11,1)),'pomocna tabulka'!$F$2:$H$7,2,FALSE),"")</f>
        <v/>
      </c>
      <c r="G574" s="129"/>
      <c r="H574" s="108"/>
      <c r="I574" s="129"/>
      <c r="J574" s="108"/>
      <c r="K574" s="109">
        <f t="shared" si="14"/>
        <v>0</v>
      </c>
      <c r="L574" s="118"/>
    </row>
    <row r="575" spans="2:12" hidden="1" x14ac:dyDescent="0.25">
      <c r="B575" s="103"/>
      <c r="C575" s="103"/>
      <c r="D575" s="118"/>
      <c r="E575" s="111" t="e">
        <f>VLOOKUP(D575,'pomocna tabulka'!$B$2:$D$12,3,0)</f>
        <v>#N/A</v>
      </c>
      <c r="F575" s="112" t="str">
        <f>+IFERROR(VLOOKUP(VALUE(MID($B575,11,1)),'pomocna tabulka'!$F$2:$H$7,2,FALSE),"")</f>
        <v/>
      </c>
      <c r="G575" s="129"/>
      <c r="H575" s="108"/>
      <c r="I575" s="129"/>
      <c r="J575" s="108"/>
      <c r="K575" s="109">
        <f t="shared" si="14"/>
        <v>0</v>
      </c>
      <c r="L575" s="118"/>
    </row>
    <row r="576" spans="2:12" hidden="1" x14ac:dyDescent="0.25">
      <c r="B576" s="103"/>
      <c r="C576" s="103"/>
      <c r="D576" s="118"/>
      <c r="E576" s="111" t="e">
        <f>VLOOKUP(D576,'pomocna tabulka'!$B$2:$D$12,3,0)</f>
        <v>#N/A</v>
      </c>
      <c r="F576" s="112" t="str">
        <f>+IFERROR(VLOOKUP(VALUE(MID($B576,11,1)),'pomocna tabulka'!$F$2:$H$7,2,FALSE),"")</f>
        <v/>
      </c>
      <c r="G576" s="129"/>
      <c r="H576" s="108"/>
      <c r="I576" s="129"/>
      <c r="J576" s="108"/>
      <c r="K576" s="109">
        <f t="shared" si="14"/>
        <v>0</v>
      </c>
      <c r="L576" s="118"/>
    </row>
    <row r="577" spans="2:12" hidden="1" x14ac:dyDescent="0.25">
      <c r="B577" s="103"/>
      <c r="C577" s="103"/>
      <c r="D577" s="118"/>
      <c r="E577" s="111" t="e">
        <f>VLOOKUP(D577,'pomocna tabulka'!$B$2:$D$12,3,0)</f>
        <v>#N/A</v>
      </c>
      <c r="F577" s="112" t="str">
        <f>+IFERROR(VLOOKUP(VALUE(MID($B577,11,1)),'pomocna tabulka'!$F$2:$H$7,2,FALSE),"")</f>
        <v/>
      </c>
      <c r="G577" s="129"/>
      <c r="H577" s="108"/>
      <c r="I577" s="129"/>
      <c r="J577" s="108"/>
      <c r="K577" s="109">
        <f t="shared" si="14"/>
        <v>0</v>
      </c>
      <c r="L577" s="118"/>
    </row>
    <row r="578" spans="2:12" hidden="1" x14ac:dyDescent="0.25">
      <c r="B578" s="103"/>
      <c r="C578" s="103"/>
      <c r="D578" s="118"/>
      <c r="E578" s="111" t="e">
        <f>VLOOKUP(D578,'pomocna tabulka'!$B$2:$D$12,3,0)</f>
        <v>#N/A</v>
      </c>
      <c r="F578" s="112" t="str">
        <f>+IFERROR(VLOOKUP(VALUE(MID($B578,11,1)),'pomocna tabulka'!$F$2:$H$7,2,FALSE),"")</f>
        <v/>
      </c>
      <c r="G578" s="129"/>
      <c r="H578" s="108"/>
      <c r="I578" s="129"/>
      <c r="J578" s="108"/>
      <c r="K578" s="109">
        <f t="shared" si="14"/>
        <v>0</v>
      </c>
      <c r="L578" s="118"/>
    </row>
    <row r="579" spans="2:12" hidden="1" x14ac:dyDescent="0.25">
      <c r="B579" s="103"/>
      <c r="C579" s="103"/>
      <c r="D579" s="118"/>
      <c r="E579" s="111" t="e">
        <f>VLOOKUP(D579,'pomocna tabulka'!$B$2:$D$12,3,0)</f>
        <v>#N/A</v>
      </c>
      <c r="F579" s="112" t="str">
        <f>+IFERROR(VLOOKUP(VALUE(MID($B579,11,1)),'pomocna tabulka'!$F$2:$H$7,2,FALSE),"")</f>
        <v/>
      </c>
      <c r="G579" s="129"/>
      <c r="H579" s="108"/>
      <c r="I579" s="129"/>
      <c r="J579" s="108"/>
      <c r="K579" s="109">
        <f t="shared" si="14"/>
        <v>0</v>
      </c>
      <c r="L579" s="118"/>
    </row>
    <row r="580" spans="2:12" hidden="1" x14ac:dyDescent="0.25">
      <c r="B580" s="103"/>
      <c r="C580" s="103"/>
      <c r="D580" s="118"/>
      <c r="E580" s="111" t="e">
        <f>VLOOKUP(D580,'pomocna tabulka'!$B$2:$D$12,3,0)</f>
        <v>#N/A</v>
      </c>
      <c r="F580" s="112" t="str">
        <f>+IFERROR(VLOOKUP(VALUE(MID($B580,11,1)),'pomocna tabulka'!$F$2:$H$7,2,FALSE),"")</f>
        <v/>
      </c>
      <c r="G580" s="129"/>
      <c r="H580" s="108"/>
      <c r="I580" s="129"/>
      <c r="J580" s="108"/>
      <c r="K580" s="109">
        <f t="shared" si="14"/>
        <v>0</v>
      </c>
      <c r="L580" s="118"/>
    </row>
    <row r="581" spans="2:12" hidden="1" x14ac:dyDescent="0.25">
      <c r="B581" s="103"/>
      <c r="C581" s="103"/>
      <c r="D581" s="118"/>
      <c r="E581" s="111" t="e">
        <f>VLOOKUP(D581,'pomocna tabulka'!$B$2:$D$12,3,0)</f>
        <v>#N/A</v>
      </c>
      <c r="F581" s="112" t="str">
        <f>+IFERROR(VLOOKUP(VALUE(MID($B581,11,1)),'pomocna tabulka'!$F$2:$H$7,2,FALSE),"")</f>
        <v/>
      </c>
      <c r="G581" s="129"/>
      <c r="H581" s="108"/>
      <c r="I581" s="129"/>
      <c r="J581" s="108"/>
      <c r="K581" s="109">
        <f t="shared" si="14"/>
        <v>0</v>
      </c>
      <c r="L581" s="118"/>
    </row>
    <row r="582" spans="2:12" hidden="1" x14ac:dyDescent="0.25">
      <c r="B582" s="103"/>
      <c r="C582" s="103"/>
      <c r="D582" s="118"/>
      <c r="E582" s="111" t="e">
        <f>VLOOKUP(D582,'pomocna tabulka'!$B$2:$D$12,3,0)</f>
        <v>#N/A</v>
      </c>
      <c r="F582" s="112" t="str">
        <f>+IFERROR(VLOOKUP(VALUE(MID($B582,11,1)),'pomocna tabulka'!$F$2:$H$7,2,FALSE),"")</f>
        <v/>
      </c>
      <c r="G582" s="129"/>
      <c r="H582" s="108"/>
      <c r="I582" s="129"/>
      <c r="J582" s="108"/>
      <c r="K582" s="109">
        <f t="shared" si="14"/>
        <v>0</v>
      </c>
      <c r="L582" s="118"/>
    </row>
    <row r="583" spans="2:12" hidden="1" x14ac:dyDescent="0.25">
      <c r="B583" s="103"/>
      <c r="C583" s="103"/>
      <c r="D583" s="118"/>
      <c r="E583" s="111" t="e">
        <f>VLOOKUP(D583,'pomocna tabulka'!$B$2:$D$12,3,0)</f>
        <v>#N/A</v>
      </c>
      <c r="F583" s="112" t="str">
        <f>+IFERROR(VLOOKUP(VALUE(MID($B583,11,1)),'pomocna tabulka'!$F$2:$H$7,2,FALSE),"")</f>
        <v/>
      </c>
      <c r="G583" s="129"/>
      <c r="H583" s="108"/>
      <c r="I583" s="129"/>
      <c r="J583" s="108"/>
      <c r="K583" s="109">
        <f t="shared" si="14"/>
        <v>0</v>
      </c>
      <c r="L583" s="118"/>
    </row>
    <row r="584" spans="2:12" hidden="1" x14ac:dyDescent="0.25">
      <c r="B584" s="103"/>
      <c r="C584" s="103"/>
      <c r="D584" s="118"/>
      <c r="E584" s="111" t="e">
        <f>VLOOKUP(D584,'pomocna tabulka'!$B$2:$D$12,3,0)</f>
        <v>#N/A</v>
      </c>
      <c r="F584" s="112" t="str">
        <f>+IFERROR(VLOOKUP(VALUE(MID($B584,11,1)),'pomocna tabulka'!$F$2:$H$7,2,FALSE),"")</f>
        <v/>
      </c>
      <c r="G584" s="129"/>
      <c r="H584" s="108"/>
      <c r="I584" s="129"/>
      <c r="J584" s="108"/>
      <c r="K584" s="109">
        <f t="shared" si="14"/>
        <v>0</v>
      </c>
      <c r="L584" s="118"/>
    </row>
    <row r="585" spans="2:12" hidden="1" x14ac:dyDescent="0.25">
      <c r="B585" s="103"/>
      <c r="C585" s="103"/>
      <c r="D585" s="118"/>
      <c r="E585" s="111" t="e">
        <f>VLOOKUP(D585,'pomocna tabulka'!$B$2:$D$12,3,0)</f>
        <v>#N/A</v>
      </c>
      <c r="F585" s="112" t="str">
        <f>+IFERROR(VLOOKUP(VALUE(MID($B585,11,1)),'pomocna tabulka'!$F$2:$H$7,2,FALSE),"")</f>
        <v/>
      </c>
      <c r="G585" s="129"/>
      <c r="H585" s="108"/>
      <c r="I585" s="129"/>
      <c r="J585" s="108"/>
      <c r="K585" s="109">
        <f t="shared" si="14"/>
        <v>0</v>
      </c>
      <c r="L585" s="118"/>
    </row>
    <row r="586" spans="2:12" hidden="1" x14ac:dyDescent="0.25">
      <c r="B586" s="103"/>
      <c r="C586" s="103"/>
      <c r="D586" s="118"/>
      <c r="E586" s="111" t="e">
        <f>VLOOKUP(D586,'pomocna tabulka'!$B$2:$D$12,3,0)</f>
        <v>#N/A</v>
      </c>
      <c r="F586" s="112" t="str">
        <f>+IFERROR(VLOOKUP(VALUE(MID($B586,11,1)),'pomocna tabulka'!$F$2:$H$7,2,FALSE),"")</f>
        <v/>
      </c>
      <c r="G586" s="129"/>
      <c r="H586" s="108"/>
      <c r="I586" s="129"/>
      <c r="J586" s="108"/>
      <c r="K586" s="109">
        <f t="shared" si="14"/>
        <v>0</v>
      </c>
      <c r="L586" s="118"/>
    </row>
    <row r="587" spans="2:12" hidden="1" x14ac:dyDescent="0.25">
      <c r="B587" s="103"/>
      <c r="C587" s="103"/>
      <c r="D587" s="118"/>
      <c r="E587" s="111" t="e">
        <f>VLOOKUP(D587,'pomocna tabulka'!$B$2:$D$12,3,0)</f>
        <v>#N/A</v>
      </c>
      <c r="F587" s="112" t="str">
        <f>+IFERROR(VLOOKUP(VALUE(MID($B587,11,1)),'pomocna tabulka'!$F$2:$H$7,2,FALSE),"")</f>
        <v/>
      </c>
      <c r="G587" s="129"/>
      <c r="H587" s="108"/>
      <c r="I587" s="129"/>
      <c r="J587" s="108"/>
      <c r="K587" s="109">
        <f t="shared" si="14"/>
        <v>0</v>
      </c>
      <c r="L587" s="118"/>
    </row>
    <row r="588" spans="2:12" hidden="1" x14ac:dyDescent="0.25">
      <c r="B588" s="103"/>
      <c r="C588" s="103"/>
      <c r="D588" s="118"/>
      <c r="E588" s="111" t="e">
        <f>VLOOKUP(D588,'pomocna tabulka'!$B$2:$D$12,3,0)</f>
        <v>#N/A</v>
      </c>
      <c r="F588" s="112" t="str">
        <f>+IFERROR(VLOOKUP(VALUE(MID($B588,11,1)),'pomocna tabulka'!$F$2:$H$7,2,FALSE),"")</f>
        <v/>
      </c>
      <c r="G588" s="129"/>
      <c r="H588" s="108"/>
      <c r="I588" s="129"/>
      <c r="J588" s="108"/>
      <c r="K588" s="109">
        <f t="shared" si="14"/>
        <v>0</v>
      </c>
      <c r="L588" s="118"/>
    </row>
    <row r="589" spans="2:12" hidden="1" x14ac:dyDescent="0.25">
      <c r="B589" s="103"/>
      <c r="C589" s="103"/>
      <c r="D589" s="118"/>
      <c r="E589" s="111" t="e">
        <f>VLOOKUP(D589,'pomocna tabulka'!$B$2:$D$12,3,0)</f>
        <v>#N/A</v>
      </c>
      <c r="F589" s="112" t="str">
        <f>+IFERROR(VLOOKUP(VALUE(MID($B589,11,1)),'pomocna tabulka'!$F$2:$H$7,2,FALSE),"")</f>
        <v/>
      </c>
      <c r="G589" s="129"/>
      <c r="H589" s="108"/>
      <c r="I589" s="129"/>
      <c r="J589" s="108"/>
      <c r="K589" s="109">
        <f t="shared" si="14"/>
        <v>0</v>
      </c>
      <c r="L589" s="118"/>
    </row>
    <row r="590" spans="2:12" hidden="1" x14ac:dyDescent="0.25">
      <c r="B590" s="103"/>
      <c r="C590" s="103"/>
      <c r="D590" s="118"/>
      <c r="E590" s="111" t="e">
        <f>VLOOKUP(D590,'pomocna tabulka'!$B$2:$D$12,3,0)</f>
        <v>#N/A</v>
      </c>
      <c r="F590" s="112" t="str">
        <f>+IFERROR(VLOOKUP(VALUE(MID($B590,11,1)),'pomocna tabulka'!$F$2:$H$7,2,FALSE),"")</f>
        <v/>
      </c>
      <c r="G590" s="129"/>
      <c r="H590" s="108"/>
      <c r="I590" s="129"/>
      <c r="J590" s="108"/>
      <c r="K590" s="109">
        <f t="shared" si="14"/>
        <v>0</v>
      </c>
      <c r="L590" s="118"/>
    </row>
    <row r="591" spans="2:12" hidden="1" x14ac:dyDescent="0.25">
      <c r="B591" s="103"/>
      <c r="C591" s="103"/>
      <c r="D591" s="118"/>
      <c r="E591" s="111" t="e">
        <f>VLOOKUP(D591,'pomocna tabulka'!$B$2:$D$12,3,0)</f>
        <v>#N/A</v>
      </c>
      <c r="F591" s="112" t="str">
        <f>+IFERROR(VLOOKUP(VALUE(MID($B591,11,1)),'pomocna tabulka'!$F$2:$H$7,2,FALSE),"")</f>
        <v/>
      </c>
      <c r="G591" s="129"/>
      <c r="H591" s="108"/>
      <c r="I591" s="129"/>
      <c r="J591" s="108"/>
      <c r="K591" s="109">
        <f t="shared" si="14"/>
        <v>0</v>
      </c>
      <c r="L591" s="118"/>
    </row>
    <row r="592" spans="2:12" hidden="1" x14ac:dyDescent="0.25">
      <c r="B592" s="103"/>
      <c r="C592" s="103"/>
      <c r="D592" s="118"/>
      <c r="E592" s="111" t="e">
        <f>VLOOKUP(D592,'pomocna tabulka'!$B$2:$D$12,3,0)</f>
        <v>#N/A</v>
      </c>
      <c r="F592" s="112" t="str">
        <f>+IFERROR(VLOOKUP(VALUE(MID($B592,11,1)),'pomocna tabulka'!$F$2:$H$7,2,FALSE),"")</f>
        <v/>
      </c>
      <c r="G592" s="129"/>
      <c r="H592" s="108"/>
      <c r="I592" s="129"/>
      <c r="J592" s="108"/>
      <c r="K592" s="109">
        <f t="shared" si="14"/>
        <v>0</v>
      </c>
      <c r="L592" s="118"/>
    </row>
    <row r="593" spans="2:12" hidden="1" x14ac:dyDescent="0.25">
      <c r="B593" s="103"/>
      <c r="C593" s="103"/>
      <c r="D593" s="118"/>
      <c r="E593" s="111" t="e">
        <f>VLOOKUP(D593,'pomocna tabulka'!$B$2:$D$12,3,0)</f>
        <v>#N/A</v>
      </c>
      <c r="F593" s="112" t="str">
        <f>+IFERROR(VLOOKUP(VALUE(MID($B593,11,1)),'pomocna tabulka'!$F$2:$H$7,2,FALSE),"")</f>
        <v/>
      </c>
      <c r="G593" s="129"/>
      <c r="H593" s="108"/>
      <c r="I593" s="129"/>
      <c r="J593" s="108"/>
      <c r="K593" s="109">
        <f t="shared" si="14"/>
        <v>0</v>
      </c>
      <c r="L593" s="118"/>
    </row>
    <row r="594" spans="2:12" hidden="1" x14ac:dyDescent="0.25">
      <c r="B594" s="103"/>
      <c r="C594" s="103"/>
      <c r="D594" s="118"/>
      <c r="E594" s="111" t="e">
        <f>VLOOKUP(D594,'pomocna tabulka'!$B$2:$D$12,3,0)</f>
        <v>#N/A</v>
      </c>
      <c r="F594" s="112" t="str">
        <f>+IFERROR(VLOOKUP(VALUE(MID($B594,11,1)),'pomocna tabulka'!$F$2:$H$7,2,FALSE),"")</f>
        <v/>
      </c>
      <c r="G594" s="129"/>
      <c r="H594" s="108"/>
      <c r="I594" s="129"/>
      <c r="J594" s="108"/>
      <c r="K594" s="109">
        <f t="shared" si="14"/>
        <v>0</v>
      </c>
      <c r="L594" s="118"/>
    </row>
    <row r="595" spans="2:12" hidden="1" x14ac:dyDescent="0.25">
      <c r="B595" s="103"/>
      <c r="C595" s="103"/>
      <c r="D595" s="118"/>
      <c r="E595" s="111" t="e">
        <f>VLOOKUP(D595,'pomocna tabulka'!$B$2:$D$12,3,0)</f>
        <v>#N/A</v>
      </c>
      <c r="F595" s="112" t="str">
        <f>+IFERROR(VLOOKUP(VALUE(MID($B595,11,1)),'pomocna tabulka'!$F$2:$H$7,2,FALSE),"")</f>
        <v/>
      </c>
      <c r="G595" s="129"/>
      <c r="H595" s="108"/>
      <c r="I595" s="129"/>
      <c r="J595" s="108"/>
      <c r="K595" s="109">
        <f t="shared" si="14"/>
        <v>0</v>
      </c>
      <c r="L595" s="118"/>
    </row>
    <row r="596" spans="2:12" hidden="1" x14ac:dyDescent="0.25">
      <c r="B596" s="103"/>
      <c r="C596" s="103"/>
      <c r="D596" s="118"/>
      <c r="E596" s="111" t="e">
        <f>VLOOKUP(D596,'pomocna tabulka'!$B$2:$D$12,3,0)</f>
        <v>#N/A</v>
      </c>
      <c r="F596" s="112" t="str">
        <f>+IFERROR(VLOOKUP(VALUE(MID($B596,11,1)),'pomocna tabulka'!$F$2:$H$7,2,FALSE),"")</f>
        <v/>
      </c>
      <c r="G596" s="129"/>
      <c r="H596" s="108"/>
      <c r="I596" s="129"/>
      <c r="J596" s="108"/>
      <c r="K596" s="109">
        <f t="shared" si="14"/>
        <v>0</v>
      </c>
      <c r="L596" s="118"/>
    </row>
    <row r="597" spans="2:12" hidden="1" x14ac:dyDescent="0.25">
      <c r="B597" s="103"/>
      <c r="C597" s="103"/>
      <c r="D597" s="118"/>
      <c r="E597" s="111" t="e">
        <f>VLOOKUP(D597,'pomocna tabulka'!$B$2:$D$12,3,0)</f>
        <v>#N/A</v>
      </c>
      <c r="F597" s="112" t="str">
        <f>+IFERROR(VLOOKUP(VALUE(MID($B597,11,1)),'pomocna tabulka'!$F$2:$H$7,2,FALSE),"")</f>
        <v/>
      </c>
      <c r="G597" s="129"/>
      <c r="H597" s="108"/>
      <c r="I597" s="129"/>
      <c r="J597" s="108"/>
      <c r="K597" s="109">
        <f t="shared" si="14"/>
        <v>0</v>
      </c>
      <c r="L597" s="118"/>
    </row>
    <row r="598" spans="2:12" hidden="1" x14ac:dyDescent="0.25">
      <c r="B598" s="103"/>
      <c r="C598" s="103"/>
      <c r="D598" s="118"/>
      <c r="E598" s="111" t="e">
        <f>VLOOKUP(D598,'pomocna tabulka'!$B$2:$D$12,3,0)</f>
        <v>#N/A</v>
      </c>
      <c r="F598" s="112" t="str">
        <f>+IFERROR(VLOOKUP(VALUE(MID($B598,11,1)),'pomocna tabulka'!$F$2:$H$7,2,FALSE),"")</f>
        <v/>
      </c>
      <c r="G598" s="129"/>
      <c r="H598" s="108"/>
      <c r="I598" s="129"/>
      <c r="J598" s="108"/>
      <c r="K598" s="109">
        <f t="shared" si="14"/>
        <v>0</v>
      </c>
      <c r="L598" s="118"/>
    </row>
    <row r="599" spans="2:12" hidden="1" x14ac:dyDescent="0.25">
      <c r="B599" s="103"/>
      <c r="C599" s="103"/>
      <c r="D599" s="118"/>
      <c r="E599" s="111" t="e">
        <f>VLOOKUP(D599,'pomocna tabulka'!$B$2:$D$12,3,0)</f>
        <v>#N/A</v>
      </c>
      <c r="F599" s="112" t="str">
        <f>+IFERROR(VLOOKUP(VALUE(MID($B599,11,1)),'pomocna tabulka'!$F$2:$H$7,2,FALSE),"")</f>
        <v/>
      </c>
      <c r="G599" s="129"/>
      <c r="H599" s="108"/>
      <c r="I599" s="129"/>
      <c r="J599" s="108"/>
      <c r="K599" s="109">
        <f t="shared" si="14"/>
        <v>0</v>
      </c>
      <c r="L599" s="118"/>
    </row>
    <row r="600" spans="2:12" hidden="1" x14ac:dyDescent="0.25">
      <c r="B600" s="130"/>
      <c r="C600" s="130"/>
      <c r="D600" s="145"/>
      <c r="E600" s="98" t="e">
        <f>VLOOKUP(D600,'pomocna tabulka'!$B$2:$D$12,3,0)</f>
        <v>#N/A</v>
      </c>
      <c r="F600" s="99" t="str">
        <f>+IFERROR(VLOOKUP(VALUE(MID($B600,11,1)),'pomocna tabulka'!$F$2:$H$7,2,FALSE),"")</f>
        <v/>
      </c>
      <c r="G600" s="146"/>
      <c r="H600" s="132"/>
      <c r="I600" s="146"/>
      <c r="J600" s="132"/>
      <c r="K600" s="101">
        <f t="shared" si="14"/>
        <v>0</v>
      </c>
      <c r="L600" s="145"/>
    </row>
    <row r="601" spans="2:12" x14ac:dyDescent="0.25">
      <c r="B601" s="103" t="s">
        <v>435</v>
      </c>
      <c r="C601" s="138" t="s">
        <v>436</v>
      </c>
      <c r="D601" s="147" t="s">
        <v>16</v>
      </c>
      <c r="E601" s="111" t="str">
        <f>VLOOKUP(D601,'pomocna tabulka'!$B$2:$D$12,3,0)</f>
        <v>Program SK - ÚV SR</v>
      </c>
      <c r="F601" s="112" t="str">
        <f>+IFERROR(VLOOKUP(VALUE(MID($B601,11,1)),'pomocna tabulka'!$F$2:$H$7,2,FALSE),"")</f>
        <v>Priebežná platba</v>
      </c>
      <c r="G601" s="113" t="s">
        <v>19</v>
      </c>
      <c r="H601" s="108">
        <v>9013.43</v>
      </c>
      <c r="I601" s="149" t="s">
        <v>20</v>
      </c>
      <c r="J601" s="108">
        <v>1590.61</v>
      </c>
      <c r="K601" s="108">
        <f t="shared" si="14"/>
        <v>10604.04</v>
      </c>
      <c r="L601" s="110">
        <v>45386</v>
      </c>
    </row>
    <row r="602" spans="2:12" x14ac:dyDescent="0.25">
      <c r="B602" s="130" t="s">
        <v>437</v>
      </c>
      <c r="C602" s="123" t="s">
        <v>438</v>
      </c>
      <c r="D602" s="150" t="s">
        <v>16</v>
      </c>
      <c r="E602" s="98" t="str">
        <f>VLOOKUP(D602,'pomocna tabulka'!$B$2:$D$12,3,0)</f>
        <v>Program SK - ÚV SR</v>
      </c>
      <c r="F602" s="99" t="str">
        <f>+IFERROR(VLOOKUP(VALUE(MID($B602,11,1)),'pomocna tabulka'!$F$2:$H$7,2,FALSE),"")</f>
        <v>Priebežná platba</v>
      </c>
      <c r="G602" s="131" t="s">
        <v>19</v>
      </c>
      <c r="H602" s="132">
        <v>25728.46</v>
      </c>
      <c r="I602" s="151" t="s">
        <v>20</v>
      </c>
      <c r="J602" s="132">
        <v>4540.32</v>
      </c>
      <c r="K602" s="132">
        <f t="shared" si="14"/>
        <v>30268.78</v>
      </c>
      <c r="L602" s="152">
        <v>45390</v>
      </c>
    </row>
    <row r="603" spans="2:12" x14ac:dyDescent="0.25">
      <c r="B603" s="123" t="s">
        <v>439</v>
      </c>
      <c r="C603" s="123" t="s">
        <v>440</v>
      </c>
      <c r="D603" s="150" t="s">
        <v>16</v>
      </c>
      <c r="E603" s="98" t="str">
        <f>VLOOKUP(D603,'pomocna tabulka'!$B$2:$D$12,3,0)</f>
        <v>Program SK - ÚV SR</v>
      </c>
      <c r="F603" s="99" t="str">
        <f>+IFERROR(VLOOKUP(VALUE(MID($B603,11,1)),'pomocna tabulka'!$F$2:$H$7,2,FALSE),"")</f>
        <v>Priebežná platba</v>
      </c>
      <c r="G603" s="131" t="s">
        <v>19</v>
      </c>
      <c r="H603" s="132">
        <v>8967.86</v>
      </c>
      <c r="I603" s="151" t="s">
        <v>20</v>
      </c>
      <c r="J603" s="132">
        <v>1582.56</v>
      </c>
      <c r="K603" s="132">
        <f t="shared" si="14"/>
        <v>10550.42</v>
      </c>
      <c r="L603" s="152">
        <v>45390</v>
      </c>
    </row>
    <row r="604" spans="2:12" x14ac:dyDescent="0.25">
      <c r="B604" s="123" t="s">
        <v>441</v>
      </c>
      <c r="C604" s="123" t="s">
        <v>442</v>
      </c>
      <c r="D604" s="150" t="s">
        <v>16</v>
      </c>
      <c r="E604" s="98" t="str">
        <f>VLOOKUP(D604,'pomocna tabulka'!$B$2:$D$12,3,0)</f>
        <v>Program SK - ÚV SR</v>
      </c>
      <c r="F604" s="99" t="str">
        <f>+IFERROR(VLOOKUP(VALUE(MID($B604,11,1)),'pomocna tabulka'!$F$2:$H$7,2,FALSE),"")</f>
        <v>Priebežná platba</v>
      </c>
      <c r="G604" s="153" t="s">
        <v>19</v>
      </c>
      <c r="H604" s="132">
        <v>4506.72</v>
      </c>
      <c r="I604" s="151" t="s">
        <v>20</v>
      </c>
      <c r="J604" s="132">
        <v>795.3</v>
      </c>
      <c r="K604" s="132">
        <f t="shared" si="14"/>
        <v>5302.02</v>
      </c>
      <c r="L604" s="152">
        <v>45390</v>
      </c>
    </row>
    <row r="605" spans="2:12" x14ac:dyDescent="0.25">
      <c r="B605" s="123" t="s">
        <v>443</v>
      </c>
      <c r="C605" s="123" t="s">
        <v>444</v>
      </c>
      <c r="D605" s="150" t="s">
        <v>16</v>
      </c>
      <c r="E605" s="98" t="str">
        <f>VLOOKUP(D605,'pomocna tabulka'!$B$2:$D$12,3,0)</f>
        <v>Program SK - ÚV SR</v>
      </c>
      <c r="F605" s="99" t="str">
        <f>+IFERROR(VLOOKUP(VALUE(MID($B605,11,1)),'pomocna tabulka'!$F$2:$H$7,2,FALSE),"")</f>
        <v>Zálohová platba</v>
      </c>
      <c r="G605" s="153" t="s">
        <v>19</v>
      </c>
      <c r="H605" s="132">
        <v>167450</v>
      </c>
      <c r="I605" s="151" t="s">
        <v>20</v>
      </c>
      <c r="J605" s="132">
        <v>29550</v>
      </c>
      <c r="K605" s="132">
        <f t="shared" si="14"/>
        <v>197000</v>
      </c>
      <c r="L605" s="152">
        <v>45390</v>
      </c>
    </row>
    <row r="606" spans="2:12" x14ac:dyDescent="0.25">
      <c r="B606" s="123" t="s">
        <v>445</v>
      </c>
      <c r="C606" s="123" t="s">
        <v>446</v>
      </c>
      <c r="D606" s="150" t="s">
        <v>16</v>
      </c>
      <c r="E606" s="98" t="str">
        <f>VLOOKUP(D606,'pomocna tabulka'!$B$2:$D$12,3,0)</f>
        <v>Program SK - ÚV SR</v>
      </c>
      <c r="F606" s="99" t="str">
        <f>+IFERROR(VLOOKUP(VALUE(MID($B606,11,1)),'pomocna tabulka'!$F$2:$H$7,2,FALSE),"")</f>
        <v>Priebežná platba</v>
      </c>
      <c r="G606" s="153" t="s">
        <v>19</v>
      </c>
      <c r="H606" s="154">
        <v>16701.41</v>
      </c>
      <c r="I606" s="151" t="s">
        <v>20</v>
      </c>
      <c r="J606" s="154">
        <v>2947.31</v>
      </c>
      <c r="K606" s="132">
        <f t="shared" si="14"/>
        <v>19648.72</v>
      </c>
      <c r="L606" s="152">
        <v>45390</v>
      </c>
    </row>
    <row r="607" spans="2:12" x14ac:dyDescent="0.25">
      <c r="B607" s="123" t="s">
        <v>447</v>
      </c>
      <c r="C607" s="123" t="s">
        <v>448</v>
      </c>
      <c r="D607" s="150" t="s">
        <v>16</v>
      </c>
      <c r="E607" s="98" t="str">
        <f>VLOOKUP(D607,'pomocna tabulka'!$B$2:$D$12,3,0)</f>
        <v>Program SK - ÚV SR</v>
      </c>
      <c r="F607" s="99" t="str">
        <f>+IFERROR(VLOOKUP(VALUE(MID($B607,11,1)),'pomocna tabulka'!$F$2:$H$7,2,FALSE),"")</f>
        <v>Zálohová platba</v>
      </c>
      <c r="G607" s="153" t="s">
        <v>19</v>
      </c>
      <c r="H607" s="154">
        <v>67703.350000000006</v>
      </c>
      <c r="I607" s="151" t="s">
        <v>20</v>
      </c>
      <c r="J607" s="154">
        <v>11947.65</v>
      </c>
      <c r="K607" s="132">
        <f t="shared" si="14"/>
        <v>79651</v>
      </c>
      <c r="L607" s="152">
        <v>45390</v>
      </c>
    </row>
    <row r="608" spans="2:12" x14ac:dyDescent="0.25">
      <c r="B608" s="123" t="s">
        <v>449</v>
      </c>
      <c r="C608" s="123" t="s">
        <v>450</v>
      </c>
      <c r="D608" s="150" t="s">
        <v>16</v>
      </c>
      <c r="E608" s="98" t="str">
        <f>VLOOKUP(D608,'pomocna tabulka'!$B$2:$D$12,3,0)</f>
        <v>Program SK - ÚV SR</v>
      </c>
      <c r="F608" s="99" t="str">
        <f>+IFERROR(VLOOKUP(VALUE(MID($B608,11,1)),'pomocna tabulka'!$F$2:$H$7,2,FALSE),"")</f>
        <v>Priebežná platba</v>
      </c>
      <c r="G608" s="153" t="s">
        <v>19</v>
      </c>
      <c r="H608" s="154">
        <v>13519.62</v>
      </c>
      <c r="I608" s="151" t="s">
        <v>20</v>
      </c>
      <c r="J608" s="154">
        <v>2385.8200000000002</v>
      </c>
      <c r="K608" s="132">
        <f t="shared" si="14"/>
        <v>15905.44</v>
      </c>
      <c r="L608" s="152">
        <v>45391</v>
      </c>
    </row>
    <row r="609" spans="2:12" x14ac:dyDescent="0.25">
      <c r="B609" s="123" t="s">
        <v>451</v>
      </c>
      <c r="C609" s="123" t="s">
        <v>452</v>
      </c>
      <c r="D609" s="150" t="s">
        <v>16</v>
      </c>
      <c r="E609" s="98" t="str">
        <f>VLOOKUP(D609,'pomocna tabulka'!$B$2:$D$12,3,0)</f>
        <v>Program SK - ÚV SR</v>
      </c>
      <c r="F609" s="99" t="str">
        <f>+IFERROR(VLOOKUP(VALUE(MID($B609,11,1)),'pomocna tabulka'!$F$2:$H$7,2,FALSE),"")</f>
        <v>Priebežná platba</v>
      </c>
      <c r="G609" s="153" t="s">
        <v>19</v>
      </c>
      <c r="H609" s="154">
        <v>33248.120000000003</v>
      </c>
      <c r="I609" s="151" t="s">
        <v>20</v>
      </c>
      <c r="J609" s="154">
        <v>5867.32</v>
      </c>
      <c r="K609" s="132">
        <f t="shared" si="14"/>
        <v>39115.440000000002</v>
      </c>
      <c r="L609" s="152">
        <v>45391</v>
      </c>
    </row>
    <row r="610" spans="2:12" x14ac:dyDescent="0.25">
      <c r="B610" s="123" t="s">
        <v>453</v>
      </c>
      <c r="C610" s="123" t="s">
        <v>454</v>
      </c>
      <c r="D610" s="150" t="s">
        <v>16</v>
      </c>
      <c r="E610" s="98" t="str">
        <f>VLOOKUP(D610,'pomocna tabulka'!$B$2:$D$12,3,0)</f>
        <v>Program SK - ÚV SR</v>
      </c>
      <c r="F610" s="99" t="str">
        <f>+IFERROR(VLOOKUP(VALUE(MID($B610,11,1)),'pomocna tabulka'!$F$2:$H$7,2,FALSE),"")</f>
        <v>Priebežná platba</v>
      </c>
      <c r="G610" s="153" t="s">
        <v>19</v>
      </c>
      <c r="H610" s="154">
        <v>21208.13</v>
      </c>
      <c r="I610" s="151" t="s">
        <v>20</v>
      </c>
      <c r="J610" s="154">
        <v>3742.61</v>
      </c>
      <c r="K610" s="132">
        <f t="shared" si="14"/>
        <v>24950.74</v>
      </c>
      <c r="L610" s="152">
        <v>45392</v>
      </c>
    </row>
    <row r="611" spans="2:12" x14ac:dyDescent="0.25">
      <c r="B611" s="123" t="s">
        <v>455</v>
      </c>
      <c r="C611" s="123" t="s">
        <v>456</v>
      </c>
      <c r="D611" s="150" t="s">
        <v>16</v>
      </c>
      <c r="E611" s="98" t="str">
        <f>VLOOKUP(D611,'pomocna tabulka'!$B$2:$D$12,3,0)</f>
        <v>Program SK - ÚV SR</v>
      </c>
      <c r="F611" s="99" t="str">
        <f>+IFERROR(VLOOKUP(VALUE(MID($B611,11,1)),'pomocna tabulka'!$F$2:$H$7,2,FALSE),"")</f>
        <v>Zálohová platba</v>
      </c>
      <c r="G611" s="153" t="s">
        <v>19</v>
      </c>
      <c r="H611" s="154">
        <v>55374.75</v>
      </c>
      <c r="I611" s="151" t="s">
        <v>20</v>
      </c>
      <c r="J611" s="154">
        <v>9772.01</v>
      </c>
      <c r="K611" s="132">
        <f t="shared" si="14"/>
        <v>65146.76</v>
      </c>
      <c r="L611" s="152">
        <v>45392</v>
      </c>
    </row>
    <row r="612" spans="2:12" x14ac:dyDescent="0.25">
      <c r="B612" s="123" t="s">
        <v>457</v>
      </c>
      <c r="C612" s="123" t="s">
        <v>458</v>
      </c>
      <c r="D612" s="150" t="s">
        <v>16</v>
      </c>
      <c r="E612" s="98" t="str">
        <f>VLOOKUP(D612,'pomocna tabulka'!$B$2:$D$12,3,0)</f>
        <v>Program SK - ÚV SR</v>
      </c>
      <c r="F612" s="99" t="str">
        <f>+IFERROR(VLOOKUP(VALUE(MID($B612,11,1)),'pomocna tabulka'!$F$2:$H$7,2,FALSE),"")</f>
        <v>Zálohová platba</v>
      </c>
      <c r="G612" s="153" t="s">
        <v>19</v>
      </c>
      <c r="H612" s="154">
        <v>42519.89</v>
      </c>
      <c r="I612" s="151" t="s">
        <v>20</v>
      </c>
      <c r="J612" s="154">
        <v>7503.51</v>
      </c>
      <c r="K612" s="132">
        <f t="shared" si="14"/>
        <v>50023.4</v>
      </c>
      <c r="L612" s="152">
        <v>45392</v>
      </c>
    </row>
    <row r="613" spans="2:12" x14ac:dyDescent="0.25">
      <c r="B613" s="123" t="s">
        <v>459</v>
      </c>
      <c r="C613" s="123" t="s">
        <v>460</v>
      </c>
      <c r="D613" s="150" t="s">
        <v>16</v>
      </c>
      <c r="E613" s="98" t="str">
        <f>VLOOKUP(D613,'pomocna tabulka'!$B$2:$D$12,3,0)</f>
        <v>Program SK - ÚV SR</v>
      </c>
      <c r="F613" s="99" t="str">
        <f>+IFERROR(VLOOKUP(VALUE(MID($B613,11,1)),'pomocna tabulka'!$F$2:$H$7,2,FALSE),"")</f>
        <v>Priebežná platba</v>
      </c>
      <c r="G613" s="153" t="s">
        <v>19</v>
      </c>
      <c r="H613" s="154">
        <v>4506.72</v>
      </c>
      <c r="I613" s="151" t="s">
        <v>20</v>
      </c>
      <c r="J613" s="154">
        <v>795.3</v>
      </c>
      <c r="K613" s="132">
        <f t="shared" si="14"/>
        <v>5302.02</v>
      </c>
      <c r="L613" s="152">
        <v>45392</v>
      </c>
    </row>
    <row r="614" spans="2:12" x14ac:dyDescent="0.25">
      <c r="B614" s="123" t="s">
        <v>461</v>
      </c>
      <c r="C614" s="123" t="s">
        <v>462</v>
      </c>
      <c r="D614" s="150" t="s">
        <v>16</v>
      </c>
      <c r="E614" s="98" t="str">
        <f>VLOOKUP(D614,'pomocna tabulka'!$B$2:$D$12,3,0)</f>
        <v>Program SK - ÚV SR</v>
      </c>
      <c r="F614" s="99" t="str">
        <f>+IFERROR(VLOOKUP(VALUE(MID($B614,11,1)),'pomocna tabulka'!$F$2:$H$7,2,FALSE),"")</f>
        <v>Priebežná platba</v>
      </c>
      <c r="G614" s="153" t="s">
        <v>19</v>
      </c>
      <c r="H614" s="154">
        <v>4506.72</v>
      </c>
      <c r="I614" s="151" t="s">
        <v>20</v>
      </c>
      <c r="J614" s="154">
        <v>795.3</v>
      </c>
      <c r="K614" s="132">
        <f t="shared" si="14"/>
        <v>5302.02</v>
      </c>
      <c r="L614" s="152">
        <v>45392</v>
      </c>
    </row>
    <row r="615" spans="2:12" x14ac:dyDescent="0.25">
      <c r="B615" s="123" t="s">
        <v>463</v>
      </c>
      <c r="C615" s="123" t="s">
        <v>464</v>
      </c>
      <c r="D615" s="150" t="s">
        <v>16</v>
      </c>
      <c r="E615" s="98" t="str">
        <f>VLOOKUP(D615,'pomocna tabulka'!$B$2:$D$12,3,0)</f>
        <v>Program SK - ÚV SR</v>
      </c>
      <c r="F615" s="99" t="str">
        <f>+IFERROR(VLOOKUP(VALUE(MID($B615,11,1)),'pomocna tabulka'!$F$2:$H$7,2,FALSE),"")</f>
        <v>Zálohová platba</v>
      </c>
      <c r="G615" s="153" t="s">
        <v>19</v>
      </c>
      <c r="H615" s="154">
        <v>49933.13</v>
      </c>
      <c r="I615" s="151" t="s">
        <v>20</v>
      </c>
      <c r="J615" s="154">
        <v>8811.73</v>
      </c>
      <c r="K615" s="132">
        <f t="shared" si="14"/>
        <v>58744.86</v>
      </c>
      <c r="L615" s="152">
        <v>45392</v>
      </c>
    </row>
    <row r="616" spans="2:12" x14ac:dyDescent="0.25">
      <c r="B616" s="123" t="s">
        <v>465</v>
      </c>
      <c r="C616" s="123" t="s">
        <v>466</v>
      </c>
      <c r="D616" s="150" t="s">
        <v>16</v>
      </c>
      <c r="E616" s="98" t="str">
        <f>VLOOKUP(D616,'pomocna tabulka'!$B$2:$D$12,3,0)</f>
        <v>Program SK - ÚV SR</v>
      </c>
      <c r="F616" s="99" t="str">
        <f>+IFERROR(VLOOKUP(VALUE(MID($B616,11,1)),'pomocna tabulka'!$F$2:$H$7,2,FALSE),"")</f>
        <v>Zálohová platba</v>
      </c>
      <c r="G616" s="153" t="s">
        <v>19</v>
      </c>
      <c r="H616" s="154">
        <v>55250</v>
      </c>
      <c r="I616" s="151" t="s">
        <v>20</v>
      </c>
      <c r="J616" s="154">
        <v>9750</v>
      </c>
      <c r="K616" s="132">
        <f t="shared" si="14"/>
        <v>65000</v>
      </c>
      <c r="L616" s="152">
        <v>45392</v>
      </c>
    </row>
    <row r="617" spans="2:12" x14ac:dyDescent="0.25">
      <c r="B617" s="123" t="s">
        <v>467</v>
      </c>
      <c r="C617" s="123" t="s">
        <v>468</v>
      </c>
      <c r="D617" s="150" t="s">
        <v>16</v>
      </c>
      <c r="E617" s="98" t="str">
        <f>VLOOKUP(D617,'pomocna tabulka'!$B$2:$D$12,3,0)</f>
        <v>Program SK - ÚV SR</v>
      </c>
      <c r="F617" s="99" t="str">
        <f>+IFERROR(VLOOKUP(VALUE(MID($B617,11,1)),'pomocna tabulka'!$F$2:$H$7,2,FALSE),"")</f>
        <v>Zálohová platba</v>
      </c>
      <c r="G617" s="153" t="s">
        <v>19</v>
      </c>
      <c r="H617" s="154">
        <v>55250</v>
      </c>
      <c r="I617" s="151" t="s">
        <v>20</v>
      </c>
      <c r="J617" s="154">
        <v>9750</v>
      </c>
      <c r="K617" s="132">
        <f t="shared" si="14"/>
        <v>65000</v>
      </c>
      <c r="L617" s="152">
        <v>45392</v>
      </c>
    </row>
    <row r="618" spans="2:12" x14ac:dyDescent="0.25">
      <c r="B618" s="123" t="s">
        <v>469</v>
      </c>
      <c r="C618" s="123" t="s">
        <v>470</v>
      </c>
      <c r="D618" s="150" t="s">
        <v>16</v>
      </c>
      <c r="E618" s="98" t="str">
        <f>VLOOKUP(D618,'pomocna tabulka'!$B$2:$D$12,3,0)</f>
        <v>Program SK - ÚV SR</v>
      </c>
      <c r="F618" s="99" t="str">
        <f>+IFERROR(VLOOKUP(VALUE(MID($B618,11,1)),'pomocna tabulka'!$F$2:$H$7,2,FALSE),"")</f>
        <v>Zálohová platba</v>
      </c>
      <c r="G618" s="153" t="s">
        <v>19</v>
      </c>
      <c r="H618" s="154">
        <v>161500</v>
      </c>
      <c r="I618" s="151" t="s">
        <v>20</v>
      </c>
      <c r="J618" s="154">
        <v>28500</v>
      </c>
      <c r="K618" s="132">
        <f t="shared" si="14"/>
        <v>190000</v>
      </c>
      <c r="L618" s="152">
        <v>45392</v>
      </c>
    </row>
    <row r="619" spans="2:12" ht="15.75" customHeight="1" x14ac:dyDescent="0.25">
      <c r="B619" s="123" t="s">
        <v>471</v>
      </c>
      <c r="C619" s="156" t="s">
        <v>472</v>
      </c>
      <c r="D619" s="150" t="s">
        <v>16</v>
      </c>
      <c r="E619" s="98" t="str">
        <f>VLOOKUP(D619,'pomocna tabulka'!$B$2:$D$12,3,0)</f>
        <v>Program SK - ÚV SR</v>
      </c>
      <c r="F619" s="99" t="str">
        <f>+IFERROR(VLOOKUP(VALUE(MID($B619,11,1)),'pomocna tabulka'!$F$2:$H$7,2,FALSE),"")</f>
        <v>Priebežná platba</v>
      </c>
      <c r="G619" s="153" t="s">
        <v>19</v>
      </c>
      <c r="H619" s="154">
        <v>4094.14</v>
      </c>
      <c r="I619" s="151" t="s">
        <v>20</v>
      </c>
      <c r="J619" s="154">
        <v>722.49</v>
      </c>
      <c r="K619" s="132">
        <f t="shared" si="14"/>
        <v>4816.63</v>
      </c>
      <c r="L619" s="152">
        <v>45392</v>
      </c>
    </row>
    <row r="620" spans="2:12" x14ac:dyDescent="0.25">
      <c r="B620" s="123" t="s">
        <v>473</v>
      </c>
      <c r="C620" s="123" t="s">
        <v>452</v>
      </c>
      <c r="D620" s="150" t="s">
        <v>16</v>
      </c>
      <c r="E620" s="98" t="str">
        <f>VLOOKUP(D620,'pomocna tabulka'!$B$2:$D$12,3,0)</f>
        <v>Program SK - ÚV SR</v>
      </c>
      <c r="F620" s="99" t="str">
        <f>+IFERROR(VLOOKUP(VALUE(MID($B620,11,1)),'pomocna tabulka'!$F$2:$H$7,2,FALSE),"")</f>
        <v>Priebežná platba</v>
      </c>
      <c r="G620" s="153" t="s">
        <v>19</v>
      </c>
      <c r="H620" s="154">
        <v>17776.29</v>
      </c>
      <c r="I620" s="151" t="s">
        <v>20</v>
      </c>
      <c r="J620" s="154">
        <v>3136.99</v>
      </c>
      <c r="K620" s="132">
        <f t="shared" si="14"/>
        <v>20913.28</v>
      </c>
      <c r="L620" s="152">
        <v>45393</v>
      </c>
    </row>
    <row r="621" spans="2:12" x14ac:dyDescent="0.25">
      <c r="B621" s="123" t="s">
        <v>474</v>
      </c>
      <c r="C621" s="123" t="s">
        <v>475</v>
      </c>
      <c r="D621" s="150" t="s">
        <v>16</v>
      </c>
      <c r="E621" s="98" t="str">
        <f>VLOOKUP(D621,'pomocna tabulka'!$B$2:$D$12,3,0)</f>
        <v>Program SK - ÚV SR</v>
      </c>
      <c r="F621" s="99" t="str">
        <f>+IFERROR(VLOOKUP(VALUE(MID($B621,11,1)),'pomocna tabulka'!$F$2:$H$7,2,FALSE),"")</f>
        <v>Zálohová platba</v>
      </c>
      <c r="G621" s="153" t="s">
        <v>19</v>
      </c>
      <c r="H621" s="154">
        <v>55703.9</v>
      </c>
      <c r="I621" s="151" t="s">
        <v>20</v>
      </c>
      <c r="J621" s="154">
        <v>9830.1</v>
      </c>
      <c r="K621" s="132">
        <f t="shared" si="14"/>
        <v>65534</v>
      </c>
      <c r="L621" s="152">
        <v>45393</v>
      </c>
    </row>
    <row r="622" spans="2:12" x14ac:dyDescent="0.25">
      <c r="B622" s="123" t="s">
        <v>476</v>
      </c>
      <c r="C622" s="123" t="s">
        <v>477</v>
      </c>
      <c r="D622" s="150" t="s">
        <v>16</v>
      </c>
      <c r="E622" s="98" t="str">
        <f>VLOOKUP(D622,'pomocna tabulka'!$B$2:$D$12,3,0)</f>
        <v>Program SK - ÚV SR</v>
      </c>
      <c r="F622" s="99" t="str">
        <f>+IFERROR(VLOOKUP(VALUE(MID($B622,11,1)),'pomocna tabulka'!$F$2:$H$7,2,FALSE),"")</f>
        <v>Zálohová platba</v>
      </c>
      <c r="G622" s="153" t="s">
        <v>19</v>
      </c>
      <c r="H622" s="154">
        <v>55250</v>
      </c>
      <c r="I622" s="151" t="s">
        <v>20</v>
      </c>
      <c r="J622" s="154">
        <v>9750</v>
      </c>
      <c r="K622" s="132">
        <f t="shared" si="14"/>
        <v>65000</v>
      </c>
      <c r="L622" s="152">
        <v>45393</v>
      </c>
    </row>
    <row r="623" spans="2:12" x14ac:dyDescent="0.25">
      <c r="B623" s="123" t="s">
        <v>478</v>
      </c>
      <c r="C623" s="123" t="s">
        <v>479</v>
      </c>
      <c r="D623" s="150" t="s">
        <v>16</v>
      </c>
      <c r="E623" s="98" t="str">
        <f>VLOOKUP(D623,'pomocna tabulka'!$B$2:$D$12,3,0)</f>
        <v>Program SK - ÚV SR</v>
      </c>
      <c r="F623" s="99" t="str">
        <f>+IFERROR(VLOOKUP(VALUE(MID($B623,11,1)),'pomocna tabulka'!$F$2:$H$7,2,FALSE),"")</f>
        <v>Zálohová platba</v>
      </c>
      <c r="G623" s="153" t="s">
        <v>19</v>
      </c>
      <c r="H623" s="154">
        <v>44200</v>
      </c>
      <c r="I623" s="151" t="s">
        <v>20</v>
      </c>
      <c r="J623" s="154">
        <v>7800</v>
      </c>
      <c r="K623" s="132">
        <f t="shared" si="14"/>
        <v>52000</v>
      </c>
      <c r="L623" s="152">
        <v>45393</v>
      </c>
    </row>
    <row r="624" spans="2:12" x14ac:dyDescent="0.25">
      <c r="B624" s="123" t="s">
        <v>480</v>
      </c>
      <c r="C624" s="123" t="s">
        <v>481</v>
      </c>
      <c r="D624" s="150" t="s">
        <v>16</v>
      </c>
      <c r="E624" s="98" t="str">
        <f>VLOOKUP(D624,'pomocna tabulka'!$B$2:$D$12,3,0)</f>
        <v>Program SK - ÚV SR</v>
      </c>
      <c r="F624" s="99" t="str">
        <f>+IFERROR(VLOOKUP(VALUE(MID($B624,11,1)),'pomocna tabulka'!$F$2:$H$7,2,FALSE),"")</f>
        <v>Zálohová platba</v>
      </c>
      <c r="G624" s="153" t="s">
        <v>19</v>
      </c>
      <c r="H624" s="154">
        <v>98059.44</v>
      </c>
      <c r="I624" s="151" t="s">
        <v>20</v>
      </c>
      <c r="J624" s="154">
        <v>17304.61</v>
      </c>
      <c r="K624" s="132">
        <f t="shared" si="14"/>
        <v>115364.05</v>
      </c>
      <c r="L624" s="152">
        <v>45393</v>
      </c>
    </row>
    <row r="625" spans="2:12" x14ac:dyDescent="0.25">
      <c r="B625" s="123" t="s">
        <v>482</v>
      </c>
      <c r="C625" s="123" t="s">
        <v>483</v>
      </c>
      <c r="D625" s="150" t="s">
        <v>16</v>
      </c>
      <c r="E625" s="98" t="str">
        <f>VLOOKUP(D625,'pomocna tabulka'!$B$2:$D$12,3,0)</f>
        <v>Program SK - ÚV SR</v>
      </c>
      <c r="F625" s="99" t="str">
        <f>+IFERROR(VLOOKUP(VALUE(MID($B625,11,1)),'pomocna tabulka'!$F$2:$H$7,2,FALSE),"")</f>
        <v>Priebežná platba</v>
      </c>
      <c r="G625" s="153" t="s">
        <v>19</v>
      </c>
      <c r="H625" s="154">
        <v>50104.24</v>
      </c>
      <c r="I625" s="151" t="s">
        <v>20</v>
      </c>
      <c r="J625" s="154">
        <v>8841.92</v>
      </c>
      <c r="K625" s="132">
        <f t="shared" si="14"/>
        <v>58946.159999999996</v>
      </c>
      <c r="L625" s="152">
        <v>45394</v>
      </c>
    </row>
    <row r="626" spans="2:12" x14ac:dyDescent="0.25">
      <c r="B626" s="123" t="s">
        <v>484</v>
      </c>
      <c r="C626" s="123" t="s">
        <v>485</v>
      </c>
      <c r="D626" s="150" t="s">
        <v>16</v>
      </c>
      <c r="E626" s="98" t="str">
        <f>VLOOKUP(D626,'pomocna tabulka'!$B$2:$D$12,3,0)</f>
        <v>Program SK - ÚV SR</v>
      </c>
      <c r="F626" s="99" t="str">
        <f>+IFERROR(VLOOKUP(VALUE(MID($B626,11,1)),'pomocna tabulka'!$F$2:$H$7,2,FALSE),"")</f>
        <v>Zálohová platba</v>
      </c>
      <c r="G626" s="153" t="s">
        <v>19</v>
      </c>
      <c r="H626" s="154">
        <v>56693.18</v>
      </c>
      <c r="I626" s="151" t="s">
        <v>20</v>
      </c>
      <c r="J626" s="154">
        <v>10004.68</v>
      </c>
      <c r="K626" s="132">
        <f t="shared" ref="K626:K685" si="15">H626+J626</f>
        <v>66697.86</v>
      </c>
      <c r="L626" s="152">
        <v>45394</v>
      </c>
    </row>
    <row r="627" spans="2:12" x14ac:dyDescent="0.25">
      <c r="B627" s="123" t="s">
        <v>486</v>
      </c>
      <c r="C627" s="123" t="s">
        <v>487</v>
      </c>
      <c r="D627" s="150" t="s">
        <v>16</v>
      </c>
      <c r="E627" s="98" t="str">
        <f>VLOOKUP(D627,'pomocna tabulka'!$B$2:$D$12,3,0)</f>
        <v>Program SK - ÚV SR</v>
      </c>
      <c r="F627" s="99" t="str">
        <f>+IFERROR(VLOOKUP(VALUE(MID($B627,11,1)),'pomocna tabulka'!$F$2:$H$7,2,FALSE),"")</f>
        <v>Zálohová platba</v>
      </c>
      <c r="G627" s="153" t="s">
        <v>19</v>
      </c>
      <c r="H627" s="154">
        <v>55703.9</v>
      </c>
      <c r="I627" s="151" t="s">
        <v>20</v>
      </c>
      <c r="J627" s="154">
        <v>9830.1</v>
      </c>
      <c r="K627" s="132">
        <f t="shared" si="15"/>
        <v>65534</v>
      </c>
      <c r="L627" s="152">
        <v>45394</v>
      </c>
    </row>
    <row r="628" spans="2:12" x14ac:dyDescent="0.25">
      <c r="B628" s="123" t="s">
        <v>488</v>
      </c>
      <c r="C628" s="123" t="s">
        <v>489</v>
      </c>
      <c r="D628" s="150" t="s">
        <v>16</v>
      </c>
      <c r="E628" s="98" t="str">
        <f>VLOOKUP(D628,'pomocna tabulka'!$B$2:$D$12,3,0)</f>
        <v>Program SK - ÚV SR</v>
      </c>
      <c r="F628" s="99" t="str">
        <f>+IFERROR(VLOOKUP(VALUE(MID($B628,11,1)),'pomocna tabulka'!$F$2:$H$7,2,FALSE),"")</f>
        <v>Priebežná platba</v>
      </c>
      <c r="G628" s="153" t="s">
        <v>19</v>
      </c>
      <c r="H628" s="154">
        <v>4175.3500000000004</v>
      </c>
      <c r="I628" s="151" t="s">
        <v>20</v>
      </c>
      <c r="J628" s="160">
        <v>736.83</v>
      </c>
      <c r="K628" s="132">
        <f t="shared" si="15"/>
        <v>4912.18</v>
      </c>
      <c r="L628" s="152">
        <v>45394</v>
      </c>
    </row>
    <row r="629" spans="2:12" x14ac:dyDescent="0.25">
      <c r="B629" s="123" t="s">
        <v>490</v>
      </c>
      <c r="C629" s="123" t="s">
        <v>491</v>
      </c>
      <c r="D629" s="150" t="s">
        <v>16</v>
      </c>
      <c r="E629" s="98" t="str">
        <f>VLOOKUP(D629,'pomocna tabulka'!$B$2:$D$12,3,0)</f>
        <v>Program SK - ÚV SR</v>
      </c>
      <c r="F629" s="99" t="str">
        <f>+IFERROR(VLOOKUP(VALUE(MID($B629,11,1)),'pomocna tabulka'!$F$2:$H$7,2,FALSE),"")</f>
        <v>Zálohová platba</v>
      </c>
      <c r="G629" s="153" t="s">
        <v>19</v>
      </c>
      <c r="H629" s="154">
        <v>56033.96</v>
      </c>
      <c r="I629" s="151" t="s">
        <v>20</v>
      </c>
      <c r="J629" s="154">
        <v>9888.35</v>
      </c>
      <c r="K629" s="132">
        <f t="shared" si="15"/>
        <v>65922.31</v>
      </c>
      <c r="L629" s="152">
        <v>45394</v>
      </c>
    </row>
    <row r="630" spans="2:12" x14ac:dyDescent="0.25">
      <c r="B630" s="123" t="s">
        <v>492</v>
      </c>
      <c r="C630" s="123" t="s">
        <v>493</v>
      </c>
      <c r="D630" s="150" t="s">
        <v>16</v>
      </c>
      <c r="E630" s="98" t="str">
        <f>VLOOKUP(D630,'pomocna tabulka'!$B$2:$D$12,3,0)</f>
        <v>Program SK - ÚV SR</v>
      </c>
      <c r="F630" s="99" t="str">
        <f>+IFERROR(VLOOKUP(VALUE(MID($B630,11,1)),'pomocna tabulka'!$F$2:$H$7,2,FALSE),"")</f>
        <v>Priebežná platba</v>
      </c>
      <c r="G630" s="153" t="s">
        <v>19</v>
      </c>
      <c r="H630" s="154">
        <v>13327.18</v>
      </c>
      <c r="I630" s="151" t="s">
        <v>20</v>
      </c>
      <c r="J630" s="154">
        <v>2351.86</v>
      </c>
      <c r="K630" s="132">
        <f t="shared" si="15"/>
        <v>15679.04</v>
      </c>
      <c r="L630" s="152">
        <v>45394</v>
      </c>
    </row>
    <row r="631" spans="2:12" x14ac:dyDescent="0.25">
      <c r="B631" s="123" t="s">
        <v>494</v>
      </c>
      <c r="C631" s="123" t="s">
        <v>495</v>
      </c>
      <c r="D631" s="150" t="s">
        <v>16</v>
      </c>
      <c r="E631" s="153" t="str">
        <f>VLOOKUP(D631,'pomocna tabulka'!$B$2:$D$12,3,0)</f>
        <v>Program SK - ÚV SR</v>
      </c>
      <c r="F631" s="153" t="str">
        <f>+IFERROR(VLOOKUP(VALUE(MID($B631,11,1)),'pomocna tabulka'!$F$2:$H$7,2,FALSE),"")</f>
        <v>Zálohová platba</v>
      </c>
      <c r="G631" s="153" t="s">
        <v>19</v>
      </c>
      <c r="H631" s="154">
        <v>55703.9</v>
      </c>
      <c r="I631" s="151" t="s">
        <v>20</v>
      </c>
      <c r="J631" s="154">
        <v>9830.1</v>
      </c>
      <c r="K631" s="132">
        <f t="shared" si="15"/>
        <v>65534</v>
      </c>
      <c r="L631" s="152">
        <v>45397</v>
      </c>
    </row>
    <row r="632" spans="2:12" x14ac:dyDescent="0.25">
      <c r="B632" s="123" t="s">
        <v>496</v>
      </c>
      <c r="C632" s="123" t="s">
        <v>497</v>
      </c>
      <c r="D632" s="150" t="s">
        <v>16</v>
      </c>
      <c r="E632" s="98" t="str">
        <f>VLOOKUP(D632,'pomocna tabulka'!$B$2:$D$12,3,0)</f>
        <v>Program SK - ÚV SR</v>
      </c>
      <c r="F632" s="99" t="str">
        <f>+IFERROR(VLOOKUP(VALUE(MID($B632,11,1)),'pomocna tabulka'!$F$2:$H$7,2,FALSE),"")</f>
        <v>Zálohová platba</v>
      </c>
      <c r="G632" s="153" t="s">
        <v>19</v>
      </c>
      <c r="H632" s="154">
        <v>85000</v>
      </c>
      <c r="I632" s="151" t="s">
        <v>20</v>
      </c>
      <c r="J632" s="154">
        <v>15000</v>
      </c>
      <c r="K632" s="132">
        <f t="shared" si="15"/>
        <v>100000</v>
      </c>
      <c r="L632" s="152">
        <v>45397</v>
      </c>
    </row>
    <row r="633" spans="2:12" x14ac:dyDescent="0.25">
      <c r="B633" s="123" t="s">
        <v>498</v>
      </c>
      <c r="C633" s="123" t="s">
        <v>499</v>
      </c>
      <c r="D633" s="150" t="s">
        <v>16</v>
      </c>
      <c r="E633" s="98" t="str">
        <f>VLOOKUP(D633,'pomocna tabulka'!$B$2:$D$12,3,0)</f>
        <v>Program SK - ÚV SR</v>
      </c>
      <c r="F633" s="99" t="str">
        <f>+IFERROR(VLOOKUP(VALUE(MID($B633,11,1)),'pomocna tabulka'!$F$2:$H$7,2,FALSE),"")</f>
        <v>Zálohová platba</v>
      </c>
      <c r="G633" s="153" t="s">
        <v>19</v>
      </c>
      <c r="H633" s="160">
        <v>42519.89</v>
      </c>
      <c r="I633" s="151" t="s">
        <v>20</v>
      </c>
      <c r="J633" s="154">
        <v>7503.51</v>
      </c>
      <c r="K633" s="132">
        <f t="shared" si="15"/>
        <v>50023.4</v>
      </c>
      <c r="L633" s="152">
        <v>45397</v>
      </c>
    </row>
    <row r="634" spans="2:12" x14ac:dyDescent="0.25">
      <c r="B634" s="123" t="s">
        <v>500</v>
      </c>
      <c r="C634" s="123" t="s">
        <v>501</v>
      </c>
      <c r="D634" s="150" t="s">
        <v>16</v>
      </c>
      <c r="E634" s="98" t="str">
        <f>VLOOKUP(D634,'pomocna tabulka'!$B$2:$D$12,3,0)</f>
        <v>Program SK - ÚV SR</v>
      </c>
      <c r="F634" s="99" t="str">
        <f>+IFERROR(VLOOKUP(VALUE(MID($B634,11,1)),'pomocna tabulka'!$F$2:$H$7,2,FALSE),"")</f>
        <v>Priebežná platba</v>
      </c>
      <c r="G634" s="153" t="s">
        <v>19</v>
      </c>
      <c r="H634" s="154">
        <v>2087.6799999999998</v>
      </c>
      <c r="I634" s="151" t="s">
        <v>20</v>
      </c>
      <c r="J634" s="154">
        <v>368.41</v>
      </c>
      <c r="K634" s="132">
        <f t="shared" si="15"/>
        <v>2456.0899999999997</v>
      </c>
      <c r="L634" s="152">
        <v>45398</v>
      </c>
    </row>
    <row r="635" spans="2:12" x14ac:dyDescent="0.25">
      <c r="B635" s="123" t="s">
        <v>502</v>
      </c>
      <c r="C635" s="123" t="s">
        <v>503</v>
      </c>
      <c r="D635" s="150" t="s">
        <v>16</v>
      </c>
      <c r="E635" s="98" t="str">
        <f>VLOOKUP(D635,'pomocna tabulka'!$B$2:$D$12,3,0)</f>
        <v>Program SK - ÚV SR</v>
      </c>
      <c r="F635" s="99" t="str">
        <f>+IFERROR(VLOOKUP(VALUE(MID($B635,11,1)),'pomocna tabulka'!$F$2:$H$7,2,FALSE),"")</f>
        <v>Zálohová platba</v>
      </c>
      <c r="G635" s="153" t="s">
        <v>19</v>
      </c>
      <c r="H635" s="154">
        <v>55374.1</v>
      </c>
      <c r="I635" s="151" t="s">
        <v>20</v>
      </c>
      <c r="J635" s="154">
        <v>9771.9</v>
      </c>
      <c r="K635" s="132">
        <f t="shared" si="15"/>
        <v>65146</v>
      </c>
      <c r="L635" s="152">
        <v>45398</v>
      </c>
    </row>
    <row r="636" spans="2:12" x14ac:dyDescent="0.25">
      <c r="B636" s="123" t="s">
        <v>504</v>
      </c>
      <c r="C636" s="123" t="s">
        <v>212</v>
      </c>
      <c r="D636" s="150" t="s">
        <v>16</v>
      </c>
      <c r="E636" s="98" t="str">
        <f>VLOOKUP(D636,'pomocna tabulka'!$B$2:$D$12,3,0)</f>
        <v>Program SK - ÚV SR</v>
      </c>
      <c r="F636" s="99" t="str">
        <f>+IFERROR(VLOOKUP(VALUE(MID($B636,11,1)),'pomocna tabulka'!$F$2:$H$7,2,FALSE),"")</f>
        <v>Priebežná platba</v>
      </c>
      <c r="G636" s="153" t="s">
        <v>19</v>
      </c>
      <c r="H636" s="154">
        <v>2253.36</v>
      </c>
      <c r="I636" s="151" t="s">
        <v>20</v>
      </c>
      <c r="J636" s="154">
        <v>397.65</v>
      </c>
      <c r="K636" s="132">
        <f t="shared" si="15"/>
        <v>2651.01</v>
      </c>
      <c r="L636" s="152">
        <v>45399</v>
      </c>
    </row>
    <row r="637" spans="2:12" x14ac:dyDescent="0.25">
      <c r="B637" s="123" t="s">
        <v>505</v>
      </c>
      <c r="C637" s="123" t="s">
        <v>506</v>
      </c>
      <c r="D637" s="150" t="s">
        <v>16</v>
      </c>
      <c r="E637" s="98" t="str">
        <f>VLOOKUP(D637,'pomocna tabulka'!$B$2:$D$12,3,0)</f>
        <v>Program SK - ÚV SR</v>
      </c>
      <c r="F637" s="99" t="str">
        <f>+IFERROR(VLOOKUP(VALUE(MID($B637,11,1)),'pomocna tabulka'!$F$2:$H$7,2,FALSE),"")</f>
        <v>Zálohová platba</v>
      </c>
      <c r="G637" s="153" t="s">
        <v>19</v>
      </c>
      <c r="H637" s="154">
        <v>13520.16</v>
      </c>
      <c r="I637" s="151" t="s">
        <v>20</v>
      </c>
      <c r="J637" s="154">
        <v>2385.91</v>
      </c>
      <c r="K637" s="132">
        <f t="shared" si="15"/>
        <v>15906.07</v>
      </c>
      <c r="L637" s="152">
        <v>45399</v>
      </c>
    </row>
    <row r="638" spans="2:12" x14ac:dyDescent="0.25">
      <c r="B638" s="123" t="s">
        <v>507</v>
      </c>
      <c r="C638" s="123" t="s">
        <v>508</v>
      </c>
      <c r="D638" s="150" t="s">
        <v>16</v>
      </c>
      <c r="E638" s="98" t="str">
        <f>VLOOKUP(D638,'pomocna tabulka'!$B$2:$D$12,3,0)</f>
        <v>Program SK - ÚV SR</v>
      </c>
      <c r="F638" s="99" t="str">
        <f>+IFERROR(VLOOKUP(VALUE(MID($B638,11,1)),'pomocna tabulka'!$F$2:$H$7,2,FALSE),"")</f>
        <v>Priebežná platba</v>
      </c>
      <c r="G638" s="153" t="s">
        <v>19</v>
      </c>
      <c r="H638" s="154">
        <v>4506.72</v>
      </c>
      <c r="I638" s="151" t="s">
        <v>20</v>
      </c>
      <c r="J638" s="154">
        <v>795.3</v>
      </c>
      <c r="K638" s="132">
        <f t="shared" si="15"/>
        <v>5302.02</v>
      </c>
      <c r="L638" s="152">
        <v>45399</v>
      </c>
    </row>
    <row r="639" spans="2:12" x14ac:dyDescent="0.25">
      <c r="B639" s="123" t="s">
        <v>509</v>
      </c>
      <c r="C639" s="123" t="s">
        <v>510</v>
      </c>
      <c r="D639" s="150" t="s">
        <v>16</v>
      </c>
      <c r="E639" s="98" t="str">
        <f>VLOOKUP(D639,'pomocna tabulka'!$B$2:$D$12,3,0)</f>
        <v>Program SK - ÚV SR</v>
      </c>
      <c r="F639" s="99" t="str">
        <f>+IFERROR(VLOOKUP(VALUE(MID($B639,11,1)),'pomocna tabulka'!$F$2:$H$7,2,FALSE),"")</f>
        <v>Priebežná platba</v>
      </c>
      <c r="G639" s="153" t="s">
        <v>19</v>
      </c>
      <c r="H639" s="154">
        <v>8967.86</v>
      </c>
      <c r="I639" s="151" t="s">
        <v>20</v>
      </c>
      <c r="J639" s="154">
        <v>1582.56</v>
      </c>
      <c r="K639" s="132">
        <f t="shared" si="15"/>
        <v>10550.42</v>
      </c>
      <c r="L639" s="152">
        <v>45399</v>
      </c>
    </row>
    <row r="640" spans="2:12" x14ac:dyDescent="0.25">
      <c r="B640" s="123" t="s">
        <v>511</v>
      </c>
      <c r="C640" s="123" t="s">
        <v>512</v>
      </c>
      <c r="D640" s="150" t="s">
        <v>16</v>
      </c>
      <c r="E640" s="98" t="str">
        <f>VLOOKUP(D640,'pomocna tabulka'!$B$2:$D$12,3,0)</f>
        <v>Program SK - ÚV SR</v>
      </c>
      <c r="F640" s="99" t="str">
        <f>+IFERROR(VLOOKUP(VALUE(MID($B640,11,1)),'pomocna tabulka'!$F$2:$H$7,2,FALSE),"")</f>
        <v>Zálohová platba</v>
      </c>
      <c r="G640" s="153" t="s">
        <v>19</v>
      </c>
      <c r="H640" s="154">
        <v>56692.45</v>
      </c>
      <c r="I640" s="151" t="s">
        <v>20</v>
      </c>
      <c r="J640" s="154">
        <v>10004.549999999999</v>
      </c>
      <c r="K640" s="132">
        <f t="shared" si="15"/>
        <v>66697</v>
      </c>
      <c r="L640" s="152">
        <v>45399</v>
      </c>
    </row>
    <row r="641" spans="2:12" x14ac:dyDescent="0.25">
      <c r="B641" s="123" t="s">
        <v>513</v>
      </c>
      <c r="C641" s="123" t="s">
        <v>514</v>
      </c>
      <c r="D641" s="150" t="s">
        <v>16</v>
      </c>
      <c r="E641" s="98" t="str">
        <f>VLOOKUP(D641,'pomocna tabulka'!$B$2:$D$12,3,0)</f>
        <v>Program SK - ÚV SR</v>
      </c>
      <c r="F641" s="99" t="str">
        <f>+IFERROR(VLOOKUP(VALUE(MID($B641,11,1)),'pomocna tabulka'!$F$2:$H$7,2,FALSE),"")</f>
        <v>Zálohová platba</v>
      </c>
      <c r="G641" s="153" t="s">
        <v>19</v>
      </c>
      <c r="H641" s="154">
        <v>55703.9</v>
      </c>
      <c r="I641" s="151" t="s">
        <v>20</v>
      </c>
      <c r="J641" s="154">
        <v>9830.1</v>
      </c>
      <c r="K641" s="132">
        <f t="shared" si="15"/>
        <v>65534</v>
      </c>
      <c r="L641" s="152">
        <v>45399</v>
      </c>
    </row>
    <row r="642" spans="2:12" x14ac:dyDescent="0.25">
      <c r="B642" s="123" t="s">
        <v>515</v>
      </c>
      <c r="C642" s="123" t="s">
        <v>516</v>
      </c>
      <c r="D642" s="150" t="s">
        <v>16</v>
      </c>
      <c r="E642" s="98" t="str">
        <f>VLOOKUP(D642,'pomocna tabulka'!$B$2:$D$12,3,0)</f>
        <v>Program SK - ÚV SR</v>
      </c>
      <c r="F642" s="99" t="str">
        <f>+IFERROR(VLOOKUP(VALUE(MID($B642,11,1)),'pomocna tabulka'!$F$2:$H$7,2,FALSE),"")</f>
        <v>Priebežná platba</v>
      </c>
      <c r="G642" s="153" t="s">
        <v>19</v>
      </c>
      <c r="H642" s="154">
        <v>12981.23</v>
      </c>
      <c r="I642" s="151" t="s">
        <v>20</v>
      </c>
      <c r="J642" s="154">
        <v>2290.81</v>
      </c>
      <c r="K642" s="132">
        <f t="shared" si="15"/>
        <v>15272.039999999999</v>
      </c>
      <c r="L642" s="152">
        <v>45399</v>
      </c>
    </row>
    <row r="643" spans="2:12" x14ac:dyDescent="0.25">
      <c r="B643" s="123" t="s">
        <v>517</v>
      </c>
      <c r="C643" s="123" t="s">
        <v>286</v>
      </c>
      <c r="D643" s="150" t="s">
        <v>16</v>
      </c>
      <c r="E643" s="98" t="str">
        <f>VLOOKUP(D643,'pomocna tabulka'!$B$2:$D$12,3,0)</f>
        <v>Program SK - ÚV SR</v>
      </c>
      <c r="F643" s="99" t="str">
        <f>+IFERROR(VLOOKUP(VALUE(MID($B643,11,1)),'pomocna tabulka'!$F$2:$H$7,2,FALSE),"")</f>
        <v>Zálohová platba</v>
      </c>
      <c r="G643" s="153" t="s">
        <v>19</v>
      </c>
      <c r="H643" s="154">
        <v>96900</v>
      </c>
      <c r="I643" s="151" t="s">
        <v>20</v>
      </c>
      <c r="J643" s="154">
        <v>17100</v>
      </c>
      <c r="K643" s="132">
        <f t="shared" si="15"/>
        <v>114000</v>
      </c>
      <c r="L643" s="152">
        <v>45399</v>
      </c>
    </row>
    <row r="644" spans="2:12" x14ac:dyDescent="0.25">
      <c r="B644" s="123" t="s">
        <v>518</v>
      </c>
      <c r="C644" s="123" t="s">
        <v>519</v>
      </c>
      <c r="D644" s="150" t="s">
        <v>16</v>
      </c>
      <c r="E644" s="98" t="str">
        <f>VLOOKUP(D644,'pomocna tabulka'!$B$2:$D$12,3,0)</f>
        <v>Program SK - ÚV SR</v>
      </c>
      <c r="F644" s="99" t="str">
        <f>+IFERROR(VLOOKUP(VALUE(MID($B644,11,1)),'pomocna tabulka'!$F$2:$H$7,2,FALSE),"")</f>
        <v>Zálohová platba</v>
      </c>
      <c r="G644" s="153" t="s">
        <v>19</v>
      </c>
      <c r="H644" s="154">
        <v>55704.75</v>
      </c>
      <c r="I644" s="151" t="s">
        <v>20</v>
      </c>
      <c r="J644" s="154">
        <v>9830.25</v>
      </c>
      <c r="K644" s="132">
        <f t="shared" si="15"/>
        <v>65535</v>
      </c>
      <c r="L644" s="152">
        <v>45399</v>
      </c>
    </row>
    <row r="645" spans="2:12" x14ac:dyDescent="0.25">
      <c r="B645" s="123" t="s">
        <v>520</v>
      </c>
      <c r="C645" s="123" t="s">
        <v>521</v>
      </c>
      <c r="D645" s="150" t="s">
        <v>16</v>
      </c>
      <c r="E645" s="98" t="str">
        <f>VLOOKUP(D645,'pomocna tabulka'!$B$2:$D$12,3,0)</f>
        <v>Program SK - ÚV SR</v>
      </c>
      <c r="F645" s="99" t="str">
        <f>+IFERROR(VLOOKUP(VALUE(MID($B645,11,1)),'pomocna tabulka'!$F$2:$H$7,2,FALSE),"")</f>
        <v>Priebežná platba</v>
      </c>
      <c r="G645" s="153" t="s">
        <v>19</v>
      </c>
      <c r="H645" s="154">
        <v>9013.43</v>
      </c>
      <c r="I645" s="151" t="s">
        <v>20</v>
      </c>
      <c r="J645" s="154">
        <v>1590.61</v>
      </c>
      <c r="K645" s="132">
        <f t="shared" si="15"/>
        <v>10604.04</v>
      </c>
      <c r="L645" s="152">
        <v>45400</v>
      </c>
    </row>
    <row r="646" spans="2:12" x14ac:dyDescent="0.25">
      <c r="B646" s="123" t="s">
        <v>522</v>
      </c>
      <c r="C646" s="123" t="s">
        <v>523</v>
      </c>
      <c r="D646" s="150" t="s">
        <v>16</v>
      </c>
      <c r="E646" s="98" t="str">
        <f>VLOOKUP(D646,'pomocna tabulka'!$B$2:$D$12,3,0)</f>
        <v>Program SK - ÚV SR</v>
      </c>
      <c r="F646" s="99" t="str">
        <f>+IFERROR(VLOOKUP(VALUE(MID($B646,11,1)),'pomocna tabulka'!$F$2:$H$7,2,FALSE),"")</f>
        <v>Zálohová platba</v>
      </c>
      <c r="G646" s="153" t="s">
        <v>19</v>
      </c>
      <c r="H646" s="154">
        <v>53635</v>
      </c>
      <c r="I646" s="151" t="s">
        <v>20</v>
      </c>
      <c r="J646" s="154">
        <v>9465</v>
      </c>
      <c r="K646" s="132">
        <f t="shared" si="15"/>
        <v>63100</v>
      </c>
      <c r="L646" s="152">
        <v>45400</v>
      </c>
    </row>
    <row r="647" spans="2:12" x14ac:dyDescent="0.25">
      <c r="B647" s="123" t="s">
        <v>524</v>
      </c>
      <c r="C647" s="123" t="s">
        <v>452</v>
      </c>
      <c r="D647" s="150" t="s">
        <v>16</v>
      </c>
      <c r="E647" s="98" t="str">
        <f>VLOOKUP(D647,'pomocna tabulka'!$B$2:$D$12,3,0)</f>
        <v>Program SK - ÚV SR</v>
      </c>
      <c r="F647" s="99" t="str">
        <f>+IFERROR(VLOOKUP(VALUE(MID($B647,11,1)),'pomocna tabulka'!$F$2:$H$7,2,FALSE),"")</f>
        <v>Priebežná platba</v>
      </c>
      <c r="G647" s="153" t="s">
        <v>19</v>
      </c>
      <c r="H647" s="154">
        <v>8967.86</v>
      </c>
      <c r="I647" s="151" t="s">
        <v>20</v>
      </c>
      <c r="J647" s="154">
        <v>1582.56</v>
      </c>
      <c r="K647" s="132">
        <f t="shared" si="15"/>
        <v>10550.42</v>
      </c>
      <c r="L647" s="152">
        <v>45401</v>
      </c>
    </row>
    <row r="648" spans="2:12" x14ac:dyDescent="0.25">
      <c r="B648" s="123" t="s">
        <v>525</v>
      </c>
      <c r="C648" s="123" t="s">
        <v>526</v>
      </c>
      <c r="D648" s="150" t="s">
        <v>16</v>
      </c>
      <c r="E648" s="98" t="str">
        <f>VLOOKUP(D648,'pomocna tabulka'!$B$2:$D$12,3,0)</f>
        <v>Program SK - ÚV SR</v>
      </c>
      <c r="F648" s="99" t="str">
        <f>+IFERROR(VLOOKUP(VALUE(MID($B648,11,1)),'pomocna tabulka'!$F$2:$H$7,2,FALSE),"")</f>
        <v>Zálohová platba</v>
      </c>
      <c r="G648" s="153" t="s">
        <v>19</v>
      </c>
      <c r="H648" s="154">
        <v>56033.7</v>
      </c>
      <c r="I648" s="151" t="s">
        <v>20</v>
      </c>
      <c r="J648" s="154">
        <v>9888.2999999999993</v>
      </c>
      <c r="K648" s="132">
        <f t="shared" si="15"/>
        <v>65922</v>
      </c>
      <c r="L648" s="152">
        <v>45400</v>
      </c>
    </row>
    <row r="649" spans="2:12" x14ac:dyDescent="0.25">
      <c r="B649" s="123" t="s">
        <v>527</v>
      </c>
      <c r="C649" s="123" t="s">
        <v>528</v>
      </c>
      <c r="D649" s="150" t="s">
        <v>16</v>
      </c>
      <c r="E649" s="98" t="str">
        <f>VLOOKUP(D649,'pomocna tabulka'!$B$2:$D$12,3,0)</f>
        <v>Program SK - ÚV SR</v>
      </c>
      <c r="F649" s="99" t="str">
        <f>+IFERROR(VLOOKUP(VALUE(MID($B649,11,1)),'pomocna tabulka'!$F$2:$H$7,2,FALSE),"")</f>
        <v>Priebežná platba</v>
      </c>
      <c r="G649" s="153" t="s">
        <v>19</v>
      </c>
      <c r="H649" s="154">
        <v>8822.82</v>
      </c>
      <c r="I649" s="151" t="s">
        <v>20</v>
      </c>
      <c r="J649" s="154">
        <v>1556.97</v>
      </c>
      <c r="K649" s="132">
        <f t="shared" si="15"/>
        <v>10379.789999999999</v>
      </c>
      <c r="L649" s="152">
        <v>45401</v>
      </c>
    </row>
    <row r="650" spans="2:12" x14ac:dyDescent="0.25">
      <c r="B650" s="123" t="s">
        <v>529</v>
      </c>
      <c r="C650" s="123" t="s">
        <v>530</v>
      </c>
      <c r="D650" s="150" t="s">
        <v>16</v>
      </c>
      <c r="E650" s="98" t="str">
        <f>VLOOKUP(D650,'pomocna tabulka'!$B$2:$D$12,3,0)</f>
        <v>Program SK - ÚV SR</v>
      </c>
      <c r="F650" s="99" t="str">
        <f>+IFERROR(VLOOKUP(VALUE(MID($B650,11,1)),'pomocna tabulka'!$F$2:$H$7,2,FALSE),"")</f>
        <v>Zálohová platba</v>
      </c>
      <c r="G650" s="153" t="s">
        <v>19</v>
      </c>
      <c r="H650" s="154">
        <v>119068</v>
      </c>
      <c r="I650" s="151" t="s">
        <v>20</v>
      </c>
      <c r="J650" s="154">
        <v>21012</v>
      </c>
      <c r="K650" s="132">
        <f t="shared" si="15"/>
        <v>140080</v>
      </c>
      <c r="L650" s="152">
        <v>45401</v>
      </c>
    </row>
    <row r="651" spans="2:12" x14ac:dyDescent="0.25">
      <c r="B651" s="123" t="s">
        <v>531</v>
      </c>
      <c r="C651" s="123" t="s">
        <v>532</v>
      </c>
      <c r="D651" s="150" t="s">
        <v>16</v>
      </c>
      <c r="E651" s="98" t="str">
        <f>VLOOKUP(D651,'pomocna tabulka'!$B$2:$D$12,3,0)</f>
        <v>Program SK - ÚV SR</v>
      </c>
      <c r="F651" s="99" t="str">
        <f>+IFERROR(VLOOKUP(VALUE(MID($B651,11,1)),'pomocna tabulka'!$F$2:$H$7,2,FALSE),"")</f>
        <v>Zálohová platba</v>
      </c>
      <c r="G651" s="153" t="s">
        <v>19</v>
      </c>
      <c r="H651" s="154">
        <v>51850</v>
      </c>
      <c r="I651" s="151" t="s">
        <v>20</v>
      </c>
      <c r="J651" s="154">
        <v>9150</v>
      </c>
      <c r="K651" s="132">
        <f t="shared" si="15"/>
        <v>61000</v>
      </c>
      <c r="L651" s="152">
        <v>45401</v>
      </c>
    </row>
    <row r="652" spans="2:12" x14ac:dyDescent="0.25">
      <c r="B652" s="123" t="s">
        <v>533</v>
      </c>
      <c r="C652" s="123" t="s">
        <v>534</v>
      </c>
      <c r="D652" s="150" t="s">
        <v>16</v>
      </c>
      <c r="E652" s="98" t="str">
        <f>VLOOKUP(D652,'pomocna tabulka'!$B$2:$D$12,3,0)</f>
        <v>Program SK - ÚV SR</v>
      </c>
      <c r="F652" s="99" t="str">
        <f>+IFERROR(VLOOKUP(VALUE(MID($B652,11,1)),'pomocna tabulka'!$F$2:$H$7,2,FALSE),"")</f>
        <v>Priebežná platba</v>
      </c>
      <c r="G652" s="153" t="s">
        <v>19</v>
      </c>
      <c r="H652" s="154">
        <v>2087.6799999999998</v>
      </c>
      <c r="I652" s="151" t="s">
        <v>20</v>
      </c>
      <c r="J652" s="154">
        <v>368.41</v>
      </c>
      <c r="K652" s="132">
        <f t="shared" si="15"/>
        <v>2456.0899999999997</v>
      </c>
      <c r="L652" s="152">
        <v>45401</v>
      </c>
    </row>
    <row r="653" spans="2:12" x14ac:dyDescent="0.25">
      <c r="B653" s="123" t="s">
        <v>535</v>
      </c>
      <c r="C653" s="123" t="s">
        <v>536</v>
      </c>
      <c r="D653" s="150" t="s">
        <v>16</v>
      </c>
      <c r="E653" s="98" t="str">
        <f>VLOOKUP(D653,'pomocna tabulka'!$B$2:$D$12,3,0)</f>
        <v>Program SK - ÚV SR</v>
      </c>
      <c r="F653" s="99" t="str">
        <f>+IFERROR(VLOOKUP(VALUE(MID($B653,11,1)),'pomocna tabulka'!$F$2:$H$7,2,FALSE),"")</f>
        <v>Priebežná platba</v>
      </c>
      <c r="G653" s="153" t="s">
        <v>19</v>
      </c>
      <c r="H653" s="154">
        <v>4506.72</v>
      </c>
      <c r="I653" s="151" t="s">
        <v>20</v>
      </c>
      <c r="J653" s="154">
        <v>795.3</v>
      </c>
      <c r="K653" s="132">
        <f t="shared" si="15"/>
        <v>5302.02</v>
      </c>
      <c r="L653" s="152">
        <v>45401</v>
      </c>
    </row>
    <row r="654" spans="2:12" x14ac:dyDescent="0.25">
      <c r="B654" s="123" t="s">
        <v>537</v>
      </c>
      <c r="C654" s="123" t="s">
        <v>534</v>
      </c>
      <c r="D654" s="150" t="s">
        <v>16</v>
      </c>
      <c r="E654" s="98" t="str">
        <f>VLOOKUP(D654,'pomocna tabulka'!$B$2:$D$12,3,0)</f>
        <v>Program SK - ÚV SR</v>
      </c>
      <c r="F654" s="99" t="str">
        <f>+IFERROR(VLOOKUP(VALUE(MID($B654,11,1)),'pomocna tabulka'!$F$2:$H$7,2,FALSE),"")</f>
        <v>Priebežná platba</v>
      </c>
      <c r="G654" s="153" t="s">
        <v>19</v>
      </c>
      <c r="H654" s="154">
        <v>2087.6799999999998</v>
      </c>
      <c r="I654" s="151" t="s">
        <v>20</v>
      </c>
      <c r="J654" s="154">
        <v>368.41</v>
      </c>
      <c r="K654" s="132">
        <f t="shared" si="15"/>
        <v>2456.0899999999997</v>
      </c>
      <c r="L654" s="152">
        <v>45401</v>
      </c>
    </row>
    <row r="655" spans="2:12" x14ac:dyDescent="0.25">
      <c r="B655" s="123" t="s">
        <v>538</v>
      </c>
      <c r="C655" s="123" t="s">
        <v>380</v>
      </c>
      <c r="D655" s="150" t="s">
        <v>16</v>
      </c>
      <c r="E655" s="98" t="str">
        <f>VLOOKUP(D655,'pomocna tabulka'!$B$2:$D$12,3,0)</f>
        <v>Program SK - ÚV SR</v>
      </c>
      <c r="F655" s="99" t="str">
        <f>+IFERROR(VLOOKUP(VALUE(MID($B655,11,1)),'pomocna tabulka'!$F$2:$H$7,2,FALSE),"")</f>
        <v>Priebežná platba</v>
      </c>
      <c r="G655" s="153" t="s">
        <v>19</v>
      </c>
      <c r="H655" s="154">
        <v>8967.86</v>
      </c>
      <c r="I655" s="151" t="s">
        <v>20</v>
      </c>
      <c r="J655" s="154">
        <v>1582.56</v>
      </c>
      <c r="K655" s="132">
        <f t="shared" si="15"/>
        <v>10550.42</v>
      </c>
      <c r="L655" s="152">
        <v>45401</v>
      </c>
    </row>
    <row r="656" spans="2:12" x14ac:dyDescent="0.25">
      <c r="B656" s="123" t="s">
        <v>539</v>
      </c>
      <c r="C656" s="123" t="s">
        <v>540</v>
      </c>
      <c r="D656" s="150" t="s">
        <v>16</v>
      </c>
      <c r="E656" s="98" t="str">
        <f>VLOOKUP(D656,'pomocna tabulka'!$B$2:$D$12,3,0)</f>
        <v>Program SK - ÚV SR</v>
      </c>
      <c r="F656" s="99" t="str">
        <f>+IFERROR(VLOOKUP(VALUE(MID($B656,11,1)),'pomocna tabulka'!$F$2:$H$7,2,FALSE),"")</f>
        <v>Priebežná platba</v>
      </c>
      <c r="G656" s="153" t="s">
        <v>19</v>
      </c>
      <c r="H656" s="154">
        <v>8350.7099999999991</v>
      </c>
      <c r="I656" s="151" t="s">
        <v>20</v>
      </c>
      <c r="J656" s="154">
        <v>1473.65</v>
      </c>
      <c r="K656" s="132">
        <f t="shared" si="15"/>
        <v>9824.3599999999988</v>
      </c>
      <c r="L656" s="152">
        <v>45401</v>
      </c>
    </row>
    <row r="657" spans="2:12" x14ac:dyDescent="0.25">
      <c r="B657" s="123" t="s">
        <v>541</v>
      </c>
      <c r="C657" s="123" t="s">
        <v>542</v>
      </c>
      <c r="D657" s="150" t="s">
        <v>16</v>
      </c>
      <c r="E657" s="98" t="str">
        <f>VLOOKUP(D657,'pomocna tabulka'!$B$2:$D$12,3,0)</f>
        <v>Program SK - ÚV SR</v>
      </c>
      <c r="F657" s="99" t="str">
        <f>+IFERROR(VLOOKUP(VALUE(MID($B657,11,1)),'pomocna tabulka'!$F$2:$H$7,2,FALSE),"")</f>
        <v>Priebežná platba</v>
      </c>
      <c r="G657" s="153" t="s">
        <v>19</v>
      </c>
      <c r="H657" s="154">
        <v>16701.41</v>
      </c>
      <c r="I657" s="151" t="s">
        <v>20</v>
      </c>
      <c r="J657" s="154">
        <v>2947.31</v>
      </c>
      <c r="K657" s="132">
        <f t="shared" si="15"/>
        <v>19648.72</v>
      </c>
      <c r="L657" s="152">
        <v>45401</v>
      </c>
    </row>
    <row r="658" spans="2:12" x14ac:dyDescent="0.25">
      <c r="B658" s="123" t="s">
        <v>543</v>
      </c>
      <c r="C658" s="123" t="s">
        <v>544</v>
      </c>
      <c r="D658" s="150" t="s">
        <v>16</v>
      </c>
      <c r="E658" s="98" t="str">
        <f>VLOOKUP(D658,'pomocna tabulka'!$B$2:$D$12,3,0)</f>
        <v>Program SK - ÚV SR</v>
      </c>
      <c r="F658" s="99" t="str">
        <f>+IFERROR(VLOOKUP(VALUE(MID($B658,11,1)),'pomocna tabulka'!$F$2:$H$7,2,FALSE),"")</f>
        <v>Zálohová platba</v>
      </c>
      <c r="G658" s="153" t="s">
        <v>19</v>
      </c>
      <c r="H658" s="154">
        <v>55250</v>
      </c>
      <c r="I658" s="151" t="s">
        <v>20</v>
      </c>
      <c r="J658" s="154">
        <v>9750</v>
      </c>
      <c r="K658" s="132">
        <f t="shared" si="15"/>
        <v>65000</v>
      </c>
      <c r="L658" s="152">
        <v>45401</v>
      </c>
    </row>
    <row r="659" spans="2:12" x14ac:dyDescent="0.25">
      <c r="B659" s="123" t="s">
        <v>545</v>
      </c>
      <c r="C659" s="123" t="s">
        <v>536</v>
      </c>
      <c r="D659" s="150" t="s">
        <v>16</v>
      </c>
      <c r="E659" s="98" t="str">
        <f>VLOOKUP(D659,'pomocna tabulka'!$B$2:$D$12,3,0)</f>
        <v>Program SK - ÚV SR</v>
      </c>
      <c r="F659" s="99" t="str">
        <f>+IFERROR(VLOOKUP(VALUE(MID($B659,11,1)),'pomocna tabulka'!$F$2:$H$7,2,FALSE),"")</f>
        <v>Priebežná platba</v>
      </c>
      <c r="G659" s="153" t="s">
        <v>19</v>
      </c>
      <c r="H659" s="154">
        <v>4175.3500000000004</v>
      </c>
      <c r="I659" s="151" t="s">
        <v>20</v>
      </c>
      <c r="J659" s="154">
        <v>736.83</v>
      </c>
      <c r="K659" s="132">
        <f t="shared" si="15"/>
        <v>4912.18</v>
      </c>
      <c r="L659" s="152">
        <v>45404</v>
      </c>
    </row>
    <row r="660" spans="2:12" x14ac:dyDescent="0.25">
      <c r="B660" s="123" t="s">
        <v>546</v>
      </c>
      <c r="C660" s="123" t="s">
        <v>372</v>
      </c>
      <c r="D660" s="150" t="s">
        <v>16</v>
      </c>
      <c r="E660" s="98" t="str">
        <f>VLOOKUP(D660,'pomocna tabulka'!$B$2:$D$12,3,0)</f>
        <v>Program SK - ÚV SR</v>
      </c>
      <c r="F660" s="99" t="str">
        <f>+IFERROR(VLOOKUP(VALUE(MID($B660,11,1)),'pomocna tabulka'!$F$2:$H$7,2,FALSE),"")</f>
        <v>Priebežná platba</v>
      </c>
      <c r="G660" s="153" t="s">
        <v>19</v>
      </c>
      <c r="H660" s="154">
        <v>14944.11</v>
      </c>
      <c r="I660" s="151" t="s">
        <v>20</v>
      </c>
      <c r="J660" s="154">
        <v>2637.2</v>
      </c>
      <c r="K660" s="132">
        <f t="shared" si="15"/>
        <v>17581.310000000001</v>
      </c>
      <c r="L660" s="152">
        <v>45404</v>
      </c>
    </row>
    <row r="661" spans="2:12" x14ac:dyDescent="0.25">
      <c r="B661" s="123" t="s">
        <v>547</v>
      </c>
      <c r="C661" s="123" t="s">
        <v>548</v>
      </c>
      <c r="D661" s="150" t="s">
        <v>16</v>
      </c>
      <c r="E661" s="98" t="str">
        <f>VLOOKUP(D661,'pomocna tabulka'!$B$2:$D$12,3,0)</f>
        <v>Program SK - ÚV SR</v>
      </c>
      <c r="F661" s="99" t="str">
        <f>+IFERROR(VLOOKUP(VALUE(MID($B661,11,1)),'pomocna tabulka'!$F$2:$H$7,2,FALSE),"")</f>
        <v>Priebežná platba</v>
      </c>
      <c r="G661" s="153" t="s">
        <v>19</v>
      </c>
      <c r="H661" s="154">
        <v>4506.72</v>
      </c>
      <c r="I661" s="151" t="s">
        <v>20</v>
      </c>
      <c r="J661" s="154">
        <v>795.3</v>
      </c>
      <c r="K661" s="132">
        <f t="shared" si="15"/>
        <v>5302.02</v>
      </c>
      <c r="L661" s="152">
        <v>45404</v>
      </c>
    </row>
    <row r="662" spans="2:12" x14ac:dyDescent="0.25">
      <c r="B662" s="123" t="s">
        <v>549</v>
      </c>
      <c r="C662" s="123" t="s">
        <v>550</v>
      </c>
      <c r="D662" s="150" t="s">
        <v>16</v>
      </c>
      <c r="E662" s="98" t="str">
        <f>VLOOKUP(D662,'pomocna tabulka'!$B$2:$D$12,3,0)</f>
        <v>Program SK - ÚV SR</v>
      </c>
      <c r="F662" s="99" t="str">
        <f>+IFERROR(VLOOKUP(VALUE(MID($B662,11,1)),'pomocna tabulka'!$F$2:$H$7,2,FALSE),"")</f>
        <v>Priebežná platba</v>
      </c>
      <c r="G662" s="153" t="s">
        <v>19</v>
      </c>
      <c r="H662" s="154">
        <v>4251.84</v>
      </c>
      <c r="I662" s="151" t="s">
        <v>20</v>
      </c>
      <c r="J662" s="154">
        <v>750.32</v>
      </c>
      <c r="K662" s="132">
        <f t="shared" si="15"/>
        <v>5002.16</v>
      </c>
      <c r="L662" s="152">
        <v>45405</v>
      </c>
    </row>
    <row r="663" spans="2:12" x14ac:dyDescent="0.25">
      <c r="B663" s="123" t="s">
        <v>551</v>
      </c>
      <c r="C663" s="123" t="s">
        <v>552</v>
      </c>
      <c r="D663" s="150" t="s">
        <v>16</v>
      </c>
      <c r="E663" s="98" t="str">
        <f>VLOOKUP(D663,'pomocna tabulka'!$B$2:$D$12,3,0)</f>
        <v>Program SK - ÚV SR</v>
      </c>
      <c r="F663" s="99" t="str">
        <f>+IFERROR(VLOOKUP(VALUE(MID($B663,11,1)),'pomocna tabulka'!$F$2:$H$7,2,FALSE),"")</f>
        <v>Zálohová platba</v>
      </c>
      <c r="G663" s="153" t="s">
        <v>19</v>
      </c>
      <c r="H663" s="154">
        <v>85000</v>
      </c>
      <c r="I663" s="151" t="s">
        <v>20</v>
      </c>
      <c r="J663" s="154">
        <v>15000</v>
      </c>
      <c r="K663" s="132">
        <f t="shared" si="15"/>
        <v>100000</v>
      </c>
      <c r="L663" s="152">
        <v>45405</v>
      </c>
    </row>
    <row r="664" spans="2:12" x14ac:dyDescent="0.25">
      <c r="B664" s="123" t="s">
        <v>553</v>
      </c>
      <c r="C664" s="123" t="s">
        <v>554</v>
      </c>
      <c r="D664" s="150" t="s">
        <v>16</v>
      </c>
      <c r="E664" s="98" t="str">
        <f>VLOOKUP(D664,'pomocna tabulka'!$B$2:$D$12,3,0)</f>
        <v>Program SK - ÚV SR</v>
      </c>
      <c r="F664" s="99" t="str">
        <f>+IFERROR(VLOOKUP(VALUE(MID($B664,11,1)),'pomocna tabulka'!$F$2:$H$7,2,FALSE),"")</f>
        <v>Zálohová platba</v>
      </c>
      <c r="G664" s="153" t="s">
        <v>19</v>
      </c>
      <c r="H664" s="154">
        <v>108095.35</v>
      </c>
      <c r="I664" s="151" t="s">
        <v>20</v>
      </c>
      <c r="J664" s="154">
        <v>19075.650000000001</v>
      </c>
      <c r="K664" s="132">
        <f t="shared" si="15"/>
        <v>127171</v>
      </c>
      <c r="L664" s="152">
        <v>45405</v>
      </c>
    </row>
    <row r="665" spans="2:12" x14ac:dyDescent="0.25">
      <c r="B665" s="123" t="s">
        <v>555</v>
      </c>
      <c r="C665" s="123" t="s">
        <v>556</v>
      </c>
      <c r="D665" s="150" t="s">
        <v>16</v>
      </c>
      <c r="E665" s="98" t="str">
        <f>VLOOKUP(D665,'pomocna tabulka'!$B$2:$D$12,3,0)</f>
        <v>Program SK - ÚV SR</v>
      </c>
      <c r="F665" s="99" t="str">
        <f>+IFERROR(VLOOKUP(VALUE(MID($B665,11,1)),'pomocna tabulka'!$F$2:$H$7,2,FALSE),"")</f>
        <v>Zálohová platba</v>
      </c>
      <c r="G665" s="153" t="s">
        <v>19</v>
      </c>
      <c r="H665" s="154">
        <v>36053.599999999999</v>
      </c>
      <c r="I665" s="151" t="s">
        <v>20</v>
      </c>
      <c r="J665" s="154">
        <v>6362.4</v>
      </c>
      <c r="K665" s="132">
        <f t="shared" si="15"/>
        <v>42416</v>
      </c>
      <c r="L665" s="152">
        <v>45405</v>
      </c>
    </row>
    <row r="666" spans="2:12" x14ac:dyDescent="0.25">
      <c r="B666" s="123" t="s">
        <v>557</v>
      </c>
      <c r="C666" s="123" t="s">
        <v>558</v>
      </c>
      <c r="D666" s="150" t="s">
        <v>16</v>
      </c>
      <c r="E666" s="98" t="str">
        <f>VLOOKUP(D666,'pomocna tabulka'!$B$2:$D$12,3,0)</f>
        <v>Program SK - ÚV SR</v>
      </c>
      <c r="F666" s="99" t="str">
        <f>+IFERROR(VLOOKUP(VALUE(MID($B666,11,1)),'pomocna tabulka'!$F$2:$H$7,2,FALSE),"")</f>
        <v>Zálohová platba</v>
      </c>
      <c r="G666" s="153" t="s">
        <v>19</v>
      </c>
      <c r="H666" s="154">
        <v>56887.53</v>
      </c>
      <c r="I666" s="151" t="s">
        <v>20</v>
      </c>
      <c r="J666" s="154">
        <v>10038.969999999999</v>
      </c>
      <c r="K666" s="132">
        <f t="shared" si="15"/>
        <v>66926.5</v>
      </c>
      <c r="L666" s="152">
        <v>45405</v>
      </c>
    </row>
    <row r="667" spans="2:12" x14ac:dyDescent="0.25">
      <c r="B667" s="123" t="s">
        <v>559</v>
      </c>
      <c r="C667" s="123" t="s">
        <v>560</v>
      </c>
      <c r="D667" s="150" t="s">
        <v>16</v>
      </c>
      <c r="E667" s="98" t="str">
        <f>VLOOKUP(D667,'pomocna tabulka'!$B$2:$D$12,3,0)</f>
        <v>Program SK - ÚV SR</v>
      </c>
      <c r="F667" s="99" t="str">
        <f>+IFERROR(VLOOKUP(VALUE(MID($B667,11,1)),'pomocna tabulka'!$F$2:$H$7,2,FALSE),"")</f>
        <v>Zálohová platba</v>
      </c>
      <c r="G667" s="153" t="s">
        <v>19</v>
      </c>
      <c r="H667" s="154">
        <v>50217.47</v>
      </c>
      <c r="I667" s="151" t="s">
        <v>20</v>
      </c>
      <c r="J667" s="154">
        <v>8861.91</v>
      </c>
      <c r="K667" s="132">
        <f t="shared" si="15"/>
        <v>59079.380000000005</v>
      </c>
      <c r="L667" s="152">
        <v>45406</v>
      </c>
    </row>
    <row r="668" spans="2:12" x14ac:dyDescent="0.25">
      <c r="B668" s="123" t="s">
        <v>561</v>
      </c>
      <c r="C668" s="123" t="s">
        <v>562</v>
      </c>
      <c r="D668" s="150" t="s">
        <v>16</v>
      </c>
      <c r="E668" s="98" t="str">
        <f>VLOOKUP(D668,'pomocna tabulka'!$B$2:$D$12,3,0)</f>
        <v>Program SK - ÚV SR</v>
      </c>
      <c r="F668" s="99" t="str">
        <f>+IFERROR(VLOOKUP(VALUE(MID($B668,11,1)),'pomocna tabulka'!$F$2:$H$7,2,FALSE),"")</f>
        <v>Zálohová platba</v>
      </c>
      <c r="G668" s="153" t="s">
        <v>19</v>
      </c>
      <c r="H668" s="154">
        <v>51000</v>
      </c>
      <c r="I668" s="151" t="s">
        <v>20</v>
      </c>
      <c r="J668" s="154">
        <v>9000</v>
      </c>
      <c r="K668" s="132">
        <f t="shared" si="15"/>
        <v>60000</v>
      </c>
      <c r="L668" s="152">
        <v>45406</v>
      </c>
    </row>
    <row r="669" spans="2:12" x14ac:dyDescent="0.25">
      <c r="B669" s="123" t="s">
        <v>563</v>
      </c>
      <c r="C669" s="123" t="s">
        <v>564</v>
      </c>
      <c r="D669" s="150" t="s">
        <v>16</v>
      </c>
      <c r="E669" s="98" t="str">
        <f>VLOOKUP(D669,'pomocna tabulka'!$B$2:$D$12,3,0)</f>
        <v>Program SK - ÚV SR</v>
      </c>
      <c r="F669" s="99" t="str">
        <f>+IFERROR(VLOOKUP(VALUE(MID($B669,11,1)),'pomocna tabulka'!$F$2:$H$7,2,FALSE),"")</f>
        <v>Zálohová platba</v>
      </c>
      <c r="G669" s="153" t="s">
        <v>19</v>
      </c>
      <c r="H669" s="154">
        <v>55250</v>
      </c>
      <c r="I669" s="151" t="s">
        <v>20</v>
      </c>
      <c r="J669" s="154">
        <v>9750</v>
      </c>
      <c r="K669" s="132">
        <f t="shared" si="15"/>
        <v>65000</v>
      </c>
      <c r="L669" s="152">
        <v>45406</v>
      </c>
    </row>
    <row r="670" spans="2:12" x14ac:dyDescent="0.25">
      <c r="B670" s="123" t="s">
        <v>565</v>
      </c>
      <c r="C670" s="123" t="s">
        <v>566</v>
      </c>
      <c r="D670" s="150" t="s">
        <v>16</v>
      </c>
      <c r="E670" s="98" t="str">
        <f>VLOOKUP(D670,'pomocna tabulka'!$B$2:$D$12,3,0)</f>
        <v>Program SK - ÚV SR</v>
      </c>
      <c r="F670" s="99" t="str">
        <f>+IFERROR(VLOOKUP(VALUE(MID($B670,11,1)),'pomocna tabulka'!$F$2:$H$7,2,FALSE),"")</f>
        <v>Zálohová platba</v>
      </c>
      <c r="G670" s="153" t="s">
        <v>19</v>
      </c>
      <c r="H670" s="154">
        <v>55374.75</v>
      </c>
      <c r="I670" s="151" t="s">
        <v>20</v>
      </c>
      <c r="J670" s="154">
        <v>9772.01</v>
      </c>
      <c r="K670" s="132">
        <f t="shared" si="15"/>
        <v>65146.76</v>
      </c>
      <c r="L670" s="152">
        <v>45407</v>
      </c>
    </row>
    <row r="671" spans="2:12" ht="15" customHeight="1" x14ac:dyDescent="0.25">
      <c r="B671" s="123" t="s">
        <v>567</v>
      </c>
      <c r="C671" s="156" t="s">
        <v>568</v>
      </c>
      <c r="D671" s="150" t="s">
        <v>16</v>
      </c>
      <c r="E671" s="98" t="str">
        <f>VLOOKUP(D671,'pomocna tabulka'!$B$2:$D$12,3,0)</f>
        <v>Program SK - ÚV SR</v>
      </c>
      <c r="F671" s="99" t="str">
        <f>+IFERROR(VLOOKUP(VALUE(MID($B671,11,1)),'pomocna tabulka'!$F$2:$H$7,2,FALSE),"")</f>
        <v>Priebežná platba</v>
      </c>
      <c r="G671" s="153" t="s">
        <v>19</v>
      </c>
      <c r="H671" s="154">
        <v>6760.08</v>
      </c>
      <c r="I671" s="151" t="s">
        <v>20</v>
      </c>
      <c r="J671" s="154">
        <v>1192.95</v>
      </c>
      <c r="K671" s="132">
        <f t="shared" si="15"/>
        <v>7953.03</v>
      </c>
      <c r="L671" s="152">
        <v>45407</v>
      </c>
    </row>
    <row r="672" spans="2:12" x14ac:dyDescent="0.25">
      <c r="B672" s="123" t="s">
        <v>569</v>
      </c>
      <c r="C672" s="123" t="s">
        <v>570</v>
      </c>
      <c r="D672" s="150" t="s">
        <v>16</v>
      </c>
      <c r="E672" s="98" t="str">
        <f>VLOOKUP(D672,'pomocna tabulka'!$B$2:$D$12,3,0)</f>
        <v>Program SK - ÚV SR</v>
      </c>
      <c r="F672" s="99" t="str">
        <f>+IFERROR(VLOOKUP(VALUE(MID($B672,11,1)),'pomocna tabulka'!$F$2:$H$7,2,FALSE),"")</f>
        <v>Zálohová platba</v>
      </c>
      <c r="G672" s="153" t="s">
        <v>19</v>
      </c>
      <c r="H672" s="154">
        <v>55374.75</v>
      </c>
      <c r="I672" s="151" t="s">
        <v>20</v>
      </c>
      <c r="J672" s="154">
        <v>9772.01</v>
      </c>
      <c r="K672" s="132">
        <f t="shared" si="15"/>
        <v>65146.76</v>
      </c>
      <c r="L672" s="152">
        <v>45407</v>
      </c>
    </row>
    <row r="673" spans="2:13" x14ac:dyDescent="0.25">
      <c r="B673" s="123" t="s">
        <v>571</v>
      </c>
      <c r="C673" s="123" t="s">
        <v>572</v>
      </c>
      <c r="D673" s="150" t="s">
        <v>16</v>
      </c>
      <c r="E673" s="98" t="str">
        <f>VLOOKUP(D673,'pomocna tabulka'!$B$2:$D$12,3,0)</f>
        <v>Program SK - ÚV SR</v>
      </c>
      <c r="F673" s="99" t="str">
        <f>+IFERROR(VLOOKUP(VALUE(MID($B673,11,1)),'pomocna tabulka'!$F$2:$H$7,2,FALSE),"")</f>
        <v>Zálohová platba</v>
      </c>
      <c r="G673" s="153" t="s">
        <v>19</v>
      </c>
      <c r="H673" s="154">
        <v>25500</v>
      </c>
      <c r="I673" s="151" t="s">
        <v>20</v>
      </c>
      <c r="J673" s="154">
        <v>4500</v>
      </c>
      <c r="K673" s="132">
        <f t="shared" si="15"/>
        <v>30000</v>
      </c>
      <c r="L673" s="152">
        <v>45407</v>
      </c>
    </row>
    <row r="674" spans="2:13" x14ac:dyDescent="0.25">
      <c r="B674" s="123" t="s">
        <v>573</v>
      </c>
      <c r="C674" s="123" t="s">
        <v>574</v>
      </c>
      <c r="D674" s="150" t="s">
        <v>16</v>
      </c>
      <c r="E674" s="98" t="str">
        <f>VLOOKUP(D674,'pomocna tabulka'!$B$2:$D$12,3,0)</f>
        <v>Program SK - ÚV SR</v>
      </c>
      <c r="F674" s="99" t="str">
        <f>+IFERROR(VLOOKUP(VALUE(MID($B674,11,1)),'pomocna tabulka'!$F$2:$H$7,2,FALSE),"")</f>
        <v>Zálohová platba</v>
      </c>
      <c r="G674" s="153" t="s">
        <v>19</v>
      </c>
      <c r="H674" s="154">
        <v>425000</v>
      </c>
      <c r="I674" s="151" t="s">
        <v>20</v>
      </c>
      <c r="J674" s="160" t="s">
        <v>575</v>
      </c>
      <c r="K674" s="132">
        <v>500000</v>
      </c>
      <c r="L674" s="152">
        <v>45406</v>
      </c>
      <c r="M674" s="161" t="s">
        <v>576</v>
      </c>
    </row>
    <row r="675" spans="2:13" x14ac:dyDescent="0.25">
      <c r="B675" s="123" t="s">
        <v>577</v>
      </c>
      <c r="C675" s="123" t="s">
        <v>384</v>
      </c>
      <c r="D675" s="150" t="s">
        <v>16</v>
      </c>
      <c r="E675" s="98" t="str">
        <f>VLOOKUP(D675,'pomocna tabulka'!$B$2:$D$12,3,0)</f>
        <v>Program SK - ÚV SR</v>
      </c>
      <c r="F675" s="99" t="str">
        <f>+IFERROR(VLOOKUP(VALUE(MID($B675,11,1)),'pomocna tabulka'!$F$2:$H$7,2,FALSE),"")</f>
        <v>Priebežná platba</v>
      </c>
      <c r="G675" s="153" t="s">
        <v>19</v>
      </c>
      <c r="H675" s="154">
        <v>6714.5</v>
      </c>
      <c r="I675" s="151" t="s">
        <v>20</v>
      </c>
      <c r="J675" s="154">
        <v>1184.9100000000001</v>
      </c>
      <c r="K675" s="132">
        <f t="shared" si="15"/>
        <v>7899.41</v>
      </c>
      <c r="L675" s="152">
        <v>45407</v>
      </c>
    </row>
    <row r="676" spans="2:13" x14ac:dyDescent="0.25">
      <c r="B676" s="123" t="s">
        <v>578</v>
      </c>
      <c r="C676" s="123" t="s">
        <v>574</v>
      </c>
      <c r="D676" s="150" t="s">
        <v>16</v>
      </c>
      <c r="E676" s="98" t="str">
        <f>VLOOKUP(D676,'pomocna tabulka'!$B$2:$D$12,3,0)</f>
        <v>Program SK - ÚV SR</v>
      </c>
      <c r="F676" s="99" t="str">
        <f>+IFERROR(VLOOKUP(VALUE(MID($B676,11,1)),'pomocna tabulka'!$F$2:$H$7,2,FALSE),"")</f>
        <v>Zálohová platba</v>
      </c>
      <c r="G676" s="153" t="s">
        <v>19</v>
      </c>
      <c r="H676" s="154">
        <v>8778</v>
      </c>
      <c r="I676" s="151" t="s">
        <v>20</v>
      </c>
      <c r="J676" s="154">
        <v>13167</v>
      </c>
      <c r="K676" s="132">
        <f t="shared" si="15"/>
        <v>21945</v>
      </c>
      <c r="L676" s="152">
        <v>45407</v>
      </c>
      <c r="M676" s="161" t="s">
        <v>576</v>
      </c>
    </row>
    <row r="677" spans="2:13" x14ac:dyDescent="0.25">
      <c r="B677" s="123"/>
      <c r="C677" s="123"/>
      <c r="D677" s="123"/>
      <c r="E677" s="98" t="e">
        <f>VLOOKUP(D677,'pomocna tabulka'!$B$2:$D$12,3,0)</f>
        <v>#N/A</v>
      </c>
      <c r="F677" s="99" t="str">
        <f>+IFERROR(VLOOKUP(VALUE(MID($B677,11,1)),'pomocna tabulka'!$F$2:$H$7,2,FALSE),"")</f>
        <v/>
      </c>
      <c r="G677" s="123"/>
      <c r="H677" s="154"/>
      <c r="I677" s="123"/>
      <c r="J677" s="154"/>
      <c r="K677" s="132">
        <f t="shared" si="15"/>
        <v>0</v>
      </c>
      <c r="L677" s="152"/>
    </row>
    <row r="678" spans="2:13" x14ac:dyDescent="0.25">
      <c r="B678" s="123"/>
      <c r="C678" s="123"/>
      <c r="D678" s="123"/>
      <c r="E678" s="98" t="e">
        <f>VLOOKUP(D678,'pomocna tabulka'!$B$2:$D$12,3,0)</f>
        <v>#N/A</v>
      </c>
      <c r="F678" s="99" t="str">
        <f>+IFERROR(VLOOKUP(VALUE(MID($B678,11,1)),'pomocna tabulka'!$F$2:$H$7,2,FALSE),"")</f>
        <v/>
      </c>
      <c r="G678" s="123"/>
      <c r="H678" s="154"/>
      <c r="I678" s="123"/>
      <c r="J678" s="154"/>
      <c r="K678" s="132">
        <f t="shared" si="15"/>
        <v>0</v>
      </c>
      <c r="L678" s="152"/>
    </row>
    <row r="679" spans="2:13" x14ac:dyDescent="0.25">
      <c r="B679" s="123"/>
      <c r="C679" s="123"/>
      <c r="D679" s="123"/>
      <c r="E679" s="98" t="e">
        <f>VLOOKUP(D679,'pomocna tabulka'!$B$2:$D$12,3,0)</f>
        <v>#N/A</v>
      </c>
      <c r="F679" s="99" t="str">
        <f>+IFERROR(VLOOKUP(VALUE(MID($B679,11,1)),'pomocna tabulka'!$F$2:$H$7,2,FALSE),"")</f>
        <v/>
      </c>
      <c r="G679" s="123"/>
      <c r="H679" s="154"/>
      <c r="I679" s="123"/>
      <c r="J679" s="154"/>
      <c r="K679" s="132">
        <f t="shared" si="15"/>
        <v>0</v>
      </c>
      <c r="L679" s="152"/>
    </row>
    <row r="680" spans="2:13" x14ac:dyDescent="0.25">
      <c r="B680" s="123"/>
      <c r="C680" s="123"/>
      <c r="D680" s="123"/>
      <c r="E680" s="98" t="e">
        <f>VLOOKUP(D680,'pomocna tabulka'!$B$2:$D$12,3,0)</f>
        <v>#N/A</v>
      </c>
      <c r="F680" s="99" t="str">
        <f>+IFERROR(VLOOKUP(VALUE(MID($B680,11,1)),'pomocna tabulka'!$F$2:$H$7,2,FALSE),"")</f>
        <v/>
      </c>
      <c r="G680" s="123"/>
      <c r="H680" s="154"/>
      <c r="I680" s="123"/>
      <c r="J680" s="154"/>
      <c r="K680" s="132">
        <f t="shared" si="15"/>
        <v>0</v>
      </c>
      <c r="L680" s="152"/>
    </row>
    <row r="681" spans="2:13" x14ac:dyDescent="0.25">
      <c r="B681" s="123"/>
      <c r="C681" s="123"/>
      <c r="D681" s="123"/>
      <c r="E681" s="98" t="e">
        <f>VLOOKUP(D681,'pomocna tabulka'!$B$2:$D$12,3,0)</f>
        <v>#N/A</v>
      </c>
      <c r="F681" s="99" t="str">
        <f>+IFERROR(VLOOKUP(VALUE(MID($B681,11,1)),'pomocna tabulka'!$F$2:$H$7,2,FALSE),"")</f>
        <v/>
      </c>
      <c r="G681" s="123"/>
      <c r="H681" s="154"/>
      <c r="I681" s="123"/>
      <c r="J681" s="154"/>
      <c r="K681" s="132">
        <f t="shared" si="15"/>
        <v>0</v>
      </c>
      <c r="L681" s="152"/>
    </row>
    <row r="682" spans="2:13" x14ac:dyDescent="0.25">
      <c r="B682" s="123"/>
      <c r="C682" s="123"/>
      <c r="D682" s="123"/>
      <c r="E682" s="98" t="e">
        <f>VLOOKUP(D682,'pomocna tabulka'!$B$2:$D$12,3,0)</f>
        <v>#N/A</v>
      </c>
      <c r="F682" s="99" t="str">
        <f>+IFERROR(VLOOKUP(VALUE(MID($B682,11,1)),'pomocna tabulka'!$F$2:$H$7,2,FALSE),"")</f>
        <v/>
      </c>
      <c r="G682" s="123"/>
      <c r="H682" s="154"/>
      <c r="I682" s="123"/>
      <c r="J682" s="154"/>
      <c r="K682" s="132">
        <f t="shared" si="15"/>
        <v>0</v>
      </c>
      <c r="L682" s="152"/>
    </row>
    <row r="683" spans="2:13" x14ac:dyDescent="0.25">
      <c r="B683" s="123"/>
      <c r="C683" s="123"/>
      <c r="D683" s="123"/>
      <c r="E683" s="98" t="e">
        <f>VLOOKUP(D683,'pomocna tabulka'!$B$2:$D$12,3,0)</f>
        <v>#N/A</v>
      </c>
      <c r="F683" s="99" t="str">
        <f>+IFERROR(VLOOKUP(VALUE(MID($B683,11,1)),'pomocna tabulka'!$F$2:$H$7,2,FALSE),"")</f>
        <v/>
      </c>
      <c r="G683" s="123"/>
      <c r="H683" s="154"/>
      <c r="I683" s="123"/>
      <c r="J683" s="154"/>
      <c r="K683" s="132">
        <f t="shared" si="15"/>
        <v>0</v>
      </c>
      <c r="L683" s="152"/>
    </row>
    <row r="684" spans="2:13" x14ac:dyDescent="0.25">
      <c r="B684" s="123"/>
      <c r="C684" s="123"/>
      <c r="D684" s="123"/>
      <c r="E684" s="98" t="e">
        <f>VLOOKUP(D684,'pomocna tabulka'!$B$2:$D$12,3,0)</f>
        <v>#N/A</v>
      </c>
      <c r="F684" s="99" t="str">
        <f>+IFERROR(VLOOKUP(VALUE(MID($B684,11,1)),'pomocna tabulka'!$F$2:$H$7,2,FALSE),"")</f>
        <v/>
      </c>
      <c r="G684" s="123"/>
      <c r="H684" s="154"/>
      <c r="I684" s="123"/>
      <c r="J684" s="154"/>
      <c r="K684" s="132">
        <f t="shared" si="15"/>
        <v>0</v>
      </c>
      <c r="L684" s="152"/>
    </row>
    <row r="685" spans="2:13" x14ac:dyDescent="0.25">
      <c r="B685" s="123"/>
      <c r="C685" s="123"/>
      <c r="D685" s="123"/>
      <c r="E685" s="98" t="e">
        <f>VLOOKUP(D685,'pomocna tabulka'!$B$2:$D$12,3,0)</f>
        <v>#N/A</v>
      </c>
      <c r="F685" s="99" t="str">
        <f>+IFERROR(VLOOKUP(VALUE(MID($B685,11,1)),'pomocna tabulka'!$F$2:$H$7,2,FALSE),"")</f>
        <v/>
      </c>
      <c r="G685" s="123"/>
      <c r="H685" s="154"/>
      <c r="I685" s="123"/>
      <c r="J685" s="154"/>
      <c r="K685" s="132">
        <f t="shared" si="15"/>
        <v>0</v>
      </c>
      <c r="L685" s="152"/>
    </row>
    <row r="686" spans="2:13" x14ac:dyDescent="0.25">
      <c r="B686" s="123"/>
      <c r="C686" s="123"/>
      <c r="D686" s="123"/>
      <c r="E686" s="98" t="e">
        <f>VLOOKUP(D686,'pomocna tabulka'!$B$2:$D$12,3,0)</f>
        <v>#N/A</v>
      </c>
      <c r="F686" s="99" t="str">
        <f>+IFERROR(VLOOKUP(VALUE(MID($B686,11,1)),'pomocna tabulka'!$F$2:$H$7,2,FALSE),"")</f>
        <v/>
      </c>
      <c r="G686" s="123"/>
      <c r="H686" s="154"/>
      <c r="I686" s="123"/>
      <c r="J686" s="154"/>
      <c r="K686" s="132">
        <f t="shared" ref="K686:K749" si="16">H686+J686</f>
        <v>0</v>
      </c>
      <c r="L686" s="152"/>
    </row>
    <row r="687" spans="2:13" x14ac:dyDescent="0.25">
      <c r="B687" s="123"/>
      <c r="C687" s="123"/>
      <c r="D687" s="123"/>
      <c r="E687" s="98" t="e">
        <f>VLOOKUP(D687,'pomocna tabulka'!$B$2:$D$12,3,0)</f>
        <v>#N/A</v>
      </c>
      <c r="F687" s="99" t="str">
        <f>+IFERROR(VLOOKUP(VALUE(MID($B687,11,1)),'pomocna tabulka'!$F$2:$H$7,2,FALSE),"")</f>
        <v/>
      </c>
      <c r="G687" s="123"/>
      <c r="H687" s="154"/>
      <c r="I687" s="123"/>
      <c r="J687" s="154"/>
      <c r="K687" s="132">
        <f t="shared" si="16"/>
        <v>0</v>
      </c>
      <c r="L687" s="152"/>
    </row>
    <row r="688" spans="2:13" x14ac:dyDescent="0.25">
      <c r="B688" s="123"/>
      <c r="C688" s="123"/>
      <c r="D688" s="123"/>
      <c r="E688" s="98" t="e">
        <f>VLOOKUP(D688,'pomocna tabulka'!$B$2:$D$12,3,0)</f>
        <v>#N/A</v>
      </c>
      <c r="F688" s="99" t="str">
        <f>+IFERROR(VLOOKUP(VALUE(MID($B688,11,1)),'pomocna tabulka'!$F$2:$H$7,2,FALSE),"")</f>
        <v/>
      </c>
      <c r="G688" s="123"/>
      <c r="H688" s="154"/>
      <c r="I688" s="123"/>
      <c r="J688" s="154"/>
      <c r="K688" s="132">
        <f t="shared" si="16"/>
        <v>0</v>
      </c>
      <c r="L688" s="152"/>
    </row>
    <row r="689" spans="2:12" x14ac:dyDescent="0.25">
      <c r="B689" s="123"/>
      <c r="C689" s="123"/>
      <c r="D689" s="123"/>
      <c r="E689" s="98" t="e">
        <f>VLOOKUP(D689,'pomocna tabulka'!$B$2:$D$12,3,0)</f>
        <v>#N/A</v>
      </c>
      <c r="F689" s="99" t="str">
        <f>+IFERROR(VLOOKUP(VALUE(MID($B689,11,1)),'pomocna tabulka'!$F$2:$H$7,2,FALSE),"")</f>
        <v/>
      </c>
      <c r="G689" s="123"/>
      <c r="H689" s="154"/>
      <c r="I689" s="123"/>
      <c r="J689" s="154"/>
      <c r="K689" s="132">
        <f t="shared" si="16"/>
        <v>0</v>
      </c>
      <c r="L689" s="152"/>
    </row>
    <row r="690" spans="2:12" x14ac:dyDescent="0.25">
      <c r="B690" s="123"/>
      <c r="C690" s="123"/>
      <c r="D690" s="123"/>
      <c r="E690" s="98" t="e">
        <f>VLOOKUP(D690,'pomocna tabulka'!$B$2:$D$12,3,0)</f>
        <v>#N/A</v>
      </c>
      <c r="F690" s="99" t="str">
        <f>+IFERROR(VLOOKUP(VALUE(MID($B690,11,1)),'pomocna tabulka'!$F$2:$H$7,2,FALSE),"")</f>
        <v/>
      </c>
      <c r="G690" s="123"/>
      <c r="H690" s="154"/>
      <c r="I690" s="123"/>
      <c r="J690" s="154"/>
      <c r="K690" s="132">
        <f t="shared" si="16"/>
        <v>0</v>
      </c>
      <c r="L690" s="152"/>
    </row>
    <row r="691" spans="2:12" x14ac:dyDescent="0.25">
      <c r="B691" s="123"/>
      <c r="C691" s="123"/>
      <c r="D691" s="123"/>
      <c r="E691" s="98" t="e">
        <f>VLOOKUP(D691,'pomocna tabulka'!$B$2:$D$12,3,0)</f>
        <v>#N/A</v>
      </c>
      <c r="F691" s="99" t="str">
        <f>+IFERROR(VLOOKUP(VALUE(MID($B691,11,1)),'pomocna tabulka'!$F$2:$H$7,2,FALSE),"")</f>
        <v/>
      </c>
      <c r="G691" s="123"/>
      <c r="H691" s="154"/>
      <c r="I691" s="123"/>
      <c r="J691" s="154"/>
      <c r="K691" s="132">
        <f t="shared" si="16"/>
        <v>0</v>
      </c>
      <c r="L691" s="152"/>
    </row>
    <row r="692" spans="2:12" x14ac:dyDescent="0.25">
      <c r="B692" s="123"/>
      <c r="C692" s="123"/>
      <c r="D692" s="123"/>
      <c r="E692" s="98" t="e">
        <f>VLOOKUP(D692,'pomocna tabulka'!$B$2:$D$12,3,0)</f>
        <v>#N/A</v>
      </c>
      <c r="F692" s="99" t="str">
        <f>+IFERROR(VLOOKUP(VALUE(MID($B692,11,1)),'pomocna tabulka'!$F$2:$H$7,2,FALSE),"")</f>
        <v/>
      </c>
      <c r="G692" s="123"/>
      <c r="H692" s="154"/>
      <c r="I692" s="123"/>
      <c r="J692" s="154"/>
      <c r="K692" s="132">
        <f t="shared" si="16"/>
        <v>0</v>
      </c>
      <c r="L692" s="152"/>
    </row>
    <row r="693" spans="2:12" x14ac:dyDescent="0.25">
      <c r="B693" s="123"/>
      <c r="C693" s="123"/>
      <c r="D693" s="123"/>
      <c r="E693" s="98" t="e">
        <f>VLOOKUP(D693,'pomocna tabulka'!$B$2:$D$12,3,0)</f>
        <v>#N/A</v>
      </c>
      <c r="F693" s="99" t="str">
        <f>+IFERROR(VLOOKUP(VALUE(MID($B693,11,1)),'pomocna tabulka'!$F$2:$H$7,2,FALSE),"")</f>
        <v/>
      </c>
      <c r="G693" s="123"/>
      <c r="H693" s="154"/>
      <c r="I693" s="123"/>
      <c r="J693" s="154"/>
      <c r="K693" s="132">
        <f t="shared" si="16"/>
        <v>0</v>
      </c>
      <c r="L693" s="152"/>
    </row>
    <row r="694" spans="2:12" x14ac:dyDescent="0.25">
      <c r="B694" s="123"/>
      <c r="C694" s="123"/>
      <c r="D694" s="123"/>
      <c r="E694" s="98" t="e">
        <f>VLOOKUP(D694,'pomocna tabulka'!$B$2:$D$12,3,0)</f>
        <v>#N/A</v>
      </c>
      <c r="F694" s="99" t="str">
        <f>+IFERROR(VLOOKUP(VALUE(MID($B694,11,1)),'pomocna tabulka'!$F$2:$H$7,2,FALSE),"")</f>
        <v/>
      </c>
      <c r="G694" s="123"/>
      <c r="H694" s="154"/>
      <c r="I694" s="123"/>
      <c r="J694" s="154"/>
      <c r="K694" s="132">
        <f t="shared" si="16"/>
        <v>0</v>
      </c>
      <c r="L694" s="152"/>
    </row>
    <row r="695" spans="2:12" x14ac:dyDescent="0.25">
      <c r="B695" s="123"/>
      <c r="C695" s="123"/>
      <c r="D695" s="123"/>
      <c r="E695" s="98" t="e">
        <f>VLOOKUP(D695,'pomocna tabulka'!$B$2:$D$12,3,0)</f>
        <v>#N/A</v>
      </c>
      <c r="F695" s="99" t="str">
        <f>+IFERROR(VLOOKUP(VALUE(MID($B695,11,1)),'pomocna tabulka'!$F$2:$H$7,2,FALSE),"")</f>
        <v/>
      </c>
      <c r="G695" s="123"/>
      <c r="H695" s="154"/>
      <c r="I695" s="123"/>
      <c r="J695" s="154"/>
      <c r="K695" s="132">
        <f t="shared" si="16"/>
        <v>0</v>
      </c>
      <c r="L695" s="152"/>
    </row>
    <row r="696" spans="2:12" x14ac:dyDescent="0.25">
      <c r="B696" s="123"/>
      <c r="C696" s="123"/>
      <c r="D696" s="123"/>
      <c r="E696" s="98" t="e">
        <f>VLOOKUP(D696,'pomocna tabulka'!$B$2:$D$12,3,0)</f>
        <v>#N/A</v>
      </c>
      <c r="F696" s="99" t="str">
        <f>+IFERROR(VLOOKUP(VALUE(MID($B696,11,1)),'pomocna tabulka'!$F$2:$H$7,2,FALSE),"")</f>
        <v/>
      </c>
      <c r="G696" s="123"/>
      <c r="H696" s="154"/>
      <c r="I696" s="123"/>
      <c r="J696" s="154"/>
      <c r="K696" s="132">
        <f t="shared" si="16"/>
        <v>0</v>
      </c>
      <c r="L696" s="152"/>
    </row>
    <row r="697" spans="2:12" x14ac:dyDescent="0.25">
      <c r="B697" s="123"/>
      <c r="C697" s="123"/>
      <c r="D697" s="123"/>
      <c r="E697" s="98" t="e">
        <f>VLOOKUP(D697,'pomocna tabulka'!$B$2:$D$12,3,0)</f>
        <v>#N/A</v>
      </c>
      <c r="F697" s="99" t="str">
        <f>+IFERROR(VLOOKUP(VALUE(MID($B697,11,1)),'pomocna tabulka'!$F$2:$H$7,2,FALSE),"")</f>
        <v/>
      </c>
      <c r="G697" s="123"/>
      <c r="H697" s="154"/>
      <c r="I697" s="123"/>
      <c r="J697" s="154"/>
      <c r="K697" s="132">
        <f t="shared" si="16"/>
        <v>0</v>
      </c>
      <c r="L697" s="152"/>
    </row>
    <row r="698" spans="2:12" x14ac:dyDescent="0.25">
      <c r="B698" s="123"/>
      <c r="C698" s="123"/>
      <c r="D698" s="123"/>
      <c r="E698" s="98" t="e">
        <f>VLOOKUP(D698,'pomocna tabulka'!$B$2:$D$12,3,0)</f>
        <v>#N/A</v>
      </c>
      <c r="F698" s="99" t="str">
        <f>+IFERROR(VLOOKUP(VALUE(MID($B698,11,1)),'pomocna tabulka'!$F$2:$H$7,2,FALSE),"")</f>
        <v/>
      </c>
      <c r="G698" s="123"/>
      <c r="H698" s="154"/>
      <c r="I698" s="123"/>
      <c r="J698" s="154"/>
      <c r="K698" s="132">
        <f t="shared" si="16"/>
        <v>0</v>
      </c>
      <c r="L698" s="152"/>
    </row>
    <row r="699" spans="2:12" x14ac:dyDescent="0.25">
      <c r="B699" s="123"/>
      <c r="C699" s="123"/>
      <c r="D699" s="123"/>
      <c r="E699" s="98" t="e">
        <f>VLOOKUP(D699,'pomocna tabulka'!$B$2:$D$12,3,0)</f>
        <v>#N/A</v>
      </c>
      <c r="F699" s="99" t="str">
        <f>+IFERROR(VLOOKUP(VALUE(MID($B699,11,1)),'pomocna tabulka'!$F$2:$H$7,2,FALSE),"")</f>
        <v/>
      </c>
      <c r="G699" s="123"/>
      <c r="H699" s="154"/>
      <c r="I699" s="123"/>
      <c r="J699" s="154"/>
      <c r="K699" s="132">
        <f t="shared" si="16"/>
        <v>0</v>
      </c>
      <c r="L699" s="152"/>
    </row>
    <row r="700" spans="2:12" x14ac:dyDescent="0.25">
      <c r="B700" s="123"/>
      <c r="C700" s="123"/>
      <c r="D700" s="123"/>
      <c r="E700" s="98" t="e">
        <f>VLOOKUP(D700,'pomocna tabulka'!$B$2:$D$12,3,0)</f>
        <v>#N/A</v>
      </c>
      <c r="F700" s="99" t="str">
        <f>+IFERROR(VLOOKUP(VALUE(MID($B700,11,1)),'pomocna tabulka'!$F$2:$H$7,2,FALSE),"")</f>
        <v/>
      </c>
      <c r="G700" s="123"/>
      <c r="H700" s="154"/>
      <c r="I700" s="123"/>
      <c r="J700" s="154"/>
      <c r="K700" s="132">
        <f t="shared" si="16"/>
        <v>0</v>
      </c>
      <c r="L700" s="152"/>
    </row>
    <row r="701" spans="2:12" x14ac:dyDescent="0.25">
      <c r="B701" s="123"/>
      <c r="C701" s="123"/>
      <c r="D701" s="123"/>
      <c r="E701" s="98" t="e">
        <f>VLOOKUP(D701,'pomocna tabulka'!$B$2:$D$12,3,0)</f>
        <v>#N/A</v>
      </c>
      <c r="F701" s="99" t="str">
        <f>+IFERROR(VLOOKUP(VALUE(MID($B701,11,1)),'pomocna tabulka'!$F$2:$H$7,2,FALSE),"")</f>
        <v/>
      </c>
      <c r="G701" s="123"/>
      <c r="H701" s="154"/>
      <c r="I701" s="123"/>
      <c r="J701" s="154"/>
      <c r="K701" s="132">
        <f t="shared" si="16"/>
        <v>0</v>
      </c>
      <c r="L701" s="152"/>
    </row>
    <row r="702" spans="2:12" x14ac:dyDescent="0.25">
      <c r="B702" s="123"/>
      <c r="C702" s="123"/>
      <c r="D702" s="123"/>
      <c r="E702" s="98" t="e">
        <f>VLOOKUP(D702,'pomocna tabulka'!$B$2:$D$12,3,0)</f>
        <v>#N/A</v>
      </c>
      <c r="F702" s="99" t="str">
        <f>+IFERROR(VLOOKUP(VALUE(MID($B702,11,1)),'pomocna tabulka'!$F$2:$H$7,2,FALSE),"")</f>
        <v/>
      </c>
      <c r="G702" s="123"/>
      <c r="H702" s="154"/>
      <c r="I702" s="123"/>
      <c r="J702" s="154"/>
      <c r="K702" s="132">
        <f t="shared" si="16"/>
        <v>0</v>
      </c>
      <c r="L702" s="152"/>
    </row>
    <row r="703" spans="2:12" x14ac:dyDescent="0.25">
      <c r="B703" s="123"/>
      <c r="C703" s="123"/>
      <c r="D703" s="123"/>
      <c r="E703" s="98" t="e">
        <f>VLOOKUP(D703,'pomocna tabulka'!$B$2:$D$12,3,0)</f>
        <v>#N/A</v>
      </c>
      <c r="F703" s="99" t="str">
        <f>+IFERROR(VLOOKUP(VALUE(MID($B703,11,1)),'pomocna tabulka'!$F$2:$H$7,2,FALSE),"")</f>
        <v/>
      </c>
      <c r="G703" s="123"/>
      <c r="H703" s="154"/>
      <c r="I703" s="123"/>
      <c r="J703" s="154"/>
      <c r="K703" s="132">
        <f t="shared" si="16"/>
        <v>0</v>
      </c>
      <c r="L703" s="152"/>
    </row>
    <row r="704" spans="2:12" x14ac:dyDescent="0.25">
      <c r="B704" s="123"/>
      <c r="C704" s="123"/>
      <c r="D704" s="123"/>
      <c r="E704" s="98" t="e">
        <f>VLOOKUP(D704,'pomocna tabulka'!$B$2:$D$12,3,0)</f>
        <v>#N/A</v>
      </c>
      <c r="F704" s="99" t="str">
        <f>+IFERROR(VLOOKUP(VALUE(MID($B704,11,1)),'pomocna tabulka'!$F$2:$H$7,2,FALSE),"")</f>
        <v/>
      </c>
      <c r="G704" s="123"/>
      <c r="H704" s="154"/>
      <c r="I704" s="123"/>
      <c r="J704" s="154"/>
      <c r="K704" s="132">
        <f t="shared" si="16"/>
        <v>0</v>
      </c>
      <c r="L704" s="152"/>
    </row>
    <row r="705" spans="2:12" x14ac:dyDescent="0.25">
      <c r="B705" s="123"/>
      <c r="C705" s="123"/>
      <c r="D705" s="123"/>
      <c r="E705" s="98" t="e">
        <f>VLOOKUP(D705,'pomocna tabulka'!$B$2:$D$12,3,0)</f>
        <v>#N/A</v>
      </c>
      <c r="F705" s="99" t="str">
        <f>+IFERROR(VLOOKUP(VALUE(MID($B705,11,1)),'pomocna tabulka'!$F$2:$H$7,2,FALSE),"")</f>
        <v/>
      </c>
      <c r="G705" s="123"/>
      <c r="H705" s="154"/>
      <c r="I705" s="123"/>
      <c r="J705" s="154"/>
      <c r="K705" s="132">
        <f t="shared" si="16"/>
        <v>0</v>
      </c>
      <c r="L705" s="152"/>
    </row>
    <row r="706" spans="2:12" x14ac:dyDescent="0.25">
      <c r="B706" s="123"/>
      <c r="C706" s="123"/>
      <c r="D706" s="123"/>
      <c r="E706" s="98" t="e">
        <f>VLOOKUP(D706,'pomocna tabulka'!$B$2:$D$12,3,0)</f>
        <v>#N/A</v>
      </c>
      <c r="F706" s="99" t="str">
        <f>+IFERROR(VLOOKUP(VALUE(MID($B706,11,1)),'pomocna tabulka'!$F$2:$H$7,2,FALSE),"")</f>
        <v/>
      </c>
      <c r="G706" s="123"/>
      <c r="H706" s="154"/>
      <c r="I706" s="123"/>
      <c r="J706" s="154"/>
      <c r="K706" s="132">
        <f t="shared" si="16"/>
        <v>0</v>
      </c>
      <c r="L706" s="152"/>
    </row>
    <row r="707" spans="2:12" x14ac:dyDescent="0.25">
      <c r="B707" s="123"/>
      <c r="C707" s="123"/>
      <c r="D707" s="123"/>
      <c r="E707" s="98" t="e">
        <f>VLOOKUP(D707,'pomocna tabulka'!$B$2:$D$12,3,0)</f>
        <v>#N/A</v>
      </c>
      <c r="F707" s="99" t="str">
        <f>+IFERROR(VLOOKUP(VALUE(MID($B707,11,1)),'pomocna tabulka'!$F$2:$H$7,2,FALSE),"")</f>
        <v/>
      </c>
      <c r="G707" s="123"/>
      <c r="H707" s="154"/>
      <c r="I707" s="123"/>
      <c r="J707" s="154"/>
      <c r="K707" s="132">
        <f t="shared" si="16"/>
        <v>0</v>
      </c>
      <c r="L707" s="152"/>
    </row>
    <row r="708" spans="2:12" x14ac:dyDescent="0.25">
      <c r="B708" s="123"/>
      <c r="C708" s="123"/>
      <c r="D708" s="123"/>
      <c r="E708" s="98" t="e">
        <f>VLOOKUP(D708,'pomocna tabulka'!$B$2:$D$12,3,0)</f>
        <v>#N/A</v>
      </c>
      <c r="F708" s="99" t="str">
        <f>+IFERROR(VLOOKUP(VALUE(MID($B708,11,1)),'pomocna tabulka'!$F$2:$H$7,2,FALSE),"")</f>
        <v/>
      </c>
      <c r="G708" s="123"/>
      <c r="H708" s="154"/>
      <c r="I708" s="123"/>
      <c r="J708" s="154"/>
      <c r="K708" s="132">
        <f t="shared" si="16"/>
        <v>0</v>
      </c>
      <c r="L708" s="152"/>
    </row>
    <row r="709" spans="2:12" x14ac:dyDescent="0.25">
      <c r="B709" s="123"/>
      <c r="C709" s="123"/>
      <c r="D709" s="123"/>
      <c r="E709" s="98" t="e">
        <f>VLOOKUP(D709,'pomocna tabulka'!$B$2:$D$12,3,0)</f>
        <v>#N/A</v>
      </c>
      <c r="F709" s="99" t="str">
        <f>+IFERROR(VLOOKUP(VALUE(MID($B709,11,1)),'pomocna tabulka'!$F$2:$H$7,2,FALSE),"")</f>
        <v/>
      </c>
      <c r="G709" s="123"/>
      <c r="H709" s="154"/>
      <c r="I709" s="123"/>
      <c r="J709" s="154"/>
      <c r="K709" s="132">
        <f t="shared" si="16"/>
        <v>0</v>
      </c>
      <c r="L709" s="152"/>
    </row>
    <row r="710" spans="2:12" x14ac:dyDescent="0.25">
      <c r="B710" s="123"/>
      <c r="C710" s="123"/>
      <c r="D710" s="123"/>
      <c r="E710" s="98" t="e">
        <f>VLOOKUP(D710,'pomocna tabulka'!$B$2:$D$12,3,0)</f>
        <v>#N/A</v>
      </c>
      <c r="F710" s="99" t="str">
        <f>+IFERROR(VLOOKUP(VALUE(MID($B710,11,1)),'pomocna tabulka'!$F$2:$H$7,2,FALSE),"")</f>
        <v/>
      </c>
      <c r="G710" s="123"/>
      <c r="H710" s="154"/>
      <c r="I710" s="123"/>
      <c r="J710" s="154"/>
      <c r="K710" s="132">
        <f t="shared" si="16"/>
        <v>0</v>
      </c>
      <c r="L710" s="152"/>
    </row>
    <row r="711" spans="2:12" x14ac:dyDescent="0.25">
      <c r="B711" s="123"/>
      <c r="C711" s="123"/>
      <c r="D711" s="123"/>
      <c r="E711" s="98" t="e">
        <f>VLOOKUP(D711,'pomocna tabulka'!$B$2:$D$12,3,0)</f>
        <v>#N/A</v>
      </c>
      <c r="F711" s="99" t="str">
        <f>+IFERROR(VLOOKUP(VALUE(MID($B711,11,1)),'pomocna tabulka'!$F$2:$H$7,2,FALSE),"")</f>
        <v/>
      </c>
      <c r="G711" s="123"/>
      <c r="H711" s="154"/>
      <c r="I711" s="123"/>
      <c r="J711" s="154"/>
      <c r="K711" s="132">
        <f t="shared" si="16"/>
        <v>0</v>
      </c>
      <c r="L711" s="152"/>
    </row>
    <row r="712" spans="2:12" x14ac:dyDescent="0.25">
      <c r="B712" s="123"/>
      <c r="C712" s="123"/>
      <c r="D712" s="123"/>
      <c r="E712" s="98" t="e">
        <f>VLOOKUP(D712,'pomocna tabulka'!$B$2:$D$12,3,0)</f>
        <v>#N/A</v>
      </c>
      <c r="F712" s="99" t="str">
        <f>+IFERROR(VLOOKUP(VALUE(MID($B712,11,1)),'pomocna tabulka'!$F$2:$H$7,2,FALSE),"")</f>
        <v/>
      </c>
      <c r="G712" s="123"/>
      <c r="H712" s="154"/>
      <c r="I712" s="123"/>
      <c r="J712" s="154"/>
      <c r="K712" s="132">
        <f t="shared" si="16"/>
        <v>0</v>
      </c>
      <c r="L712" s="152"/>
    </row>
    <row r="713" spans="2:12" x14ac:dyDescent="0.25">
      <c r="B713" s="123"/>
      <c r="C713" s="123"/>
      <c r="D713" s="123"/>
      <c r="E713" s="98" t="e">
        <f>VLOOKUP(D713,'pomocna tabulka'!$B$2:$D$12,3,0)</f>
        <v>#N/A</v>
      </c>
      <c r="F713" s="99" t="str">
        <f>+IFERROR(VLOOKUP(VALUE(MID($B713,11,1)),'pomocna tabulka'!$F$2:$H$7,2,FALSE),"")</f>
        <v/>
      </c>
      <c r="G713" s="123"/>
      <c r="H713" s="154"/>
      <c r="I713" s="123"/>
      <c r="J713" s="154"/>
      <c r="K713" s="132">
        <f t="shared" si="16"/>
        <v>0</v>
      </c>
      <c r="L713" s="152"/>
    </row>
    <row r="714" spans="2:12" x14ac:dyDescent="0.25">
      <c r="B714" s="123"/>
      <c r="C714" s="123"/>
      <c r="D714" s="123"/>
      <c r="E714" s="98" t="e">
        <f>VLOOKUP(D714,'pomocna tabulka'!$B$2:$D$12,3,0)</f>
        <v>#N/A</v>
      </c>
      <c r="F714" s="99" t="str">
        <f>+IFERROR(VLOOKUP(VALUE(MID($B714,11,1)),'pomocna tabulka'!$F$2:$H$7,2,FALSE),"")</f>
        <v/>
      </c>
      <c r="G714" s="123"/>
      <c r="H714" s="154"/>
      <c r="I714" s="123"/>
      <c r="J714" s="154"/>
      <c r="K714" s="132">
        <f t="shared" si="16"/>
        <v>0</v>
      </c>
      <c r="L714" s="152"/>
    </row>
    <row r="715" spans="2:12" x14ac:dyDescent="0.25">
      <c r="B715" s="123"/>
      <c r="C715" s="123"/>
      <c r="D715" s="123"/>
      <c r="E715" s="98" t="e">
        <f>VLOOKUP(D715,'pomocna tabulka'!$B$2:$D$12,3,0)</f>
        <v>#N/A</v>
      </c>
      <c r="F715" s="99" t="str">
        <f>+IFERROR(VLOOKUP(VALUE(MID($B715,11,1)),'pomocna tabulka'!$F$2:$H$7,2,FALSE),"")</f>
        <v/>
      </c>
      <c r="G715" s="123"/>
      <c r="H715" s="154"/>
      <c r="I715" s="123"/>
      <c r="J715" s="154"/>
      <c r="K715" s="132">
        <f t="shared" si="16"/>
        <v>0</v>
      </c>
      <c r="L715" s="152"/>
    </row>
    <row r="716" spans="2:12" x14ac:dyDescent="0.25">
      <c r="B716" s="123"/>
      <c r="C716" s="123"/>
      <c r="D716" s="123"/>
      <c r="E716" s="98" t="e">
        <f>VLOOKUP(D716,'pomocna tabulka'!$B$2:$D$12,3,0)</f>
        <v>#N/A</v>
      </c>
      <c r="F716" s="99" t="str">
        <f>+IFERROR(VLOOKUP(VALUE(MID($B716,11,1)),'pomocna tabulka'!$F$2:$H$7,2,FALSE),"")</f>
        <v/>
      </c>
      <c r="G716" s="123"/>
      <c r="H716" s="154"/>
      <c r="I716" s="123"/>
      <c r="J716" s="154"/>
      <c r="K716" s="132">
        <f t="shared" si="16"/>
        <v>0</v>
      </c>
      <c r="L716" s="152"/>
    </row>
    <row r="717" spans="2:12" x14ac:dyDescent="0.25">
      <c r="B717" s="123"/>
      <c r="C717" s="123"/>
      <c r="D717" s="123"/>
      <c r="E717" s="98" t="e">
        <f>VLOOKUP(D717,'pomocna tabulka'!$B$2:$D$12,3,0)</f>
        <v>#N/A</v>
      </c>
      <c r="F717" s="99" t="str">
        <f>+IFERROR(VLOOKUP(VALUE(MID($B717,11,1)),'pomocna tabulka'!$F$2:$H$7,2,FALSE),"")</f>
        <v/>
      </c>
      <c r="G717" s="123"/>
      <c r="H717" s="154"/>
      <c r="I717" s="123"/>
      <c r="J717" s="154"/>
      <c r="K717" s="132">
        <f t="shared" si="16"/>
        <v>0</v>
      </c>
      <c r="L717" s="152"/>
    </row>
    <row r="718" spans="2:12" x14ac:dyDescent="0.25">
      <c r="B718" s="123"/>
      <c r="C718" s="123"/>
      <c r="D718" s="123"/>
      <c r="E718" s="98" t="e">
        <f>VLOOKUP(D718,'pomocna tabulka'!$B$2:$D$12,3,0)</f>
        <v>#N/A</v>
      </c>
      <c r="F718" s="99" t="str">
        <f>+IFERROR(VLOOKUP(VALUE(MID($B718,11,1)),'pomocna tabulka'!$F$2:$H$7,2,FALSE),"")</f>
        <v/>
      </c>
      <c r="G718" s="123"/>
      <c r="H718" s="154"/>
      <c r="I718" s="123"/>
      <c r="J718" s="154"/>
      <c r="K718" s="132">
        <f t="shared" si="16"/>
        <v>0</v>
      </c>
      <c r="L718" s="152"/>
    </row>
    <row r="719" spans="2:12" x14ac:dyDescent="0.25">
      <c r="B719" s="123"/>
      <c r="C719" s="123"/>
      <c r="D719" s="123"/>
      <c r="E719" s="98" t="e">
        <f>VLOOKUP(D719,'pomocna tabulka'!$B$2:$D$12,3,0)</f>
        <v>#N/A</v>
      </c>
      <c r="F719" s="99" t="str">
        <f>+IFERROR(VLOOKUP(VALUE(MID($B719,11,1)),'pomocna tabulka'!$F$2:$H$7,2,FALSE),"")</f>
        <v/>
      </c>
      <c r="G719" s="123"/>
      <c r="H719" s="154"/>
      <c r="I719" s="123"/>
      <c r="J719" s="154"/>
      <c r="K719" s="132">
        <f t="shared" si="16"/>
        <v>0</v>
      </c>
      <c r="L719" s="152"/>
    </row>
    <row r="720" spans="2:12" x14ac:dyDescent="0.25">
      <c r="B720" s="123"/>
      <c r="C720" s="123"/>
      <c r="D720" s="123"/>
      <c r="E720" s="98" t="e">
        <f>VLOOKUP(D720,'pomocna tabulka'!$B$2:$D$12,3,0)</f>
        <v>#N/A</v>
      </c>
      <c r="F720" s="99" t="str">
        <f>+IFERROR(VLOOKUP(VALUE(MID($B720,11,1)),'pomocna tabulka'!$F$2:$H$7,2,FALSE),"")</f>
        <v/>
      </c>
      <c r="G720" s="123"/>
      <c r="H720" s="154"/>
      <c r="I720" s="123"/>
      <c r="J720" s="154"/>
      <c r="K720" s="132">
        <f t="shared" si="16"/>
        <v>0</v>
      </c>
      <c r="L720" s="152"/>
    </row>
    <row r="721" spans="2:12" x14ac:dyDescent="0.25">
      <c r="B721" s="123"/>
      <c r="C721" s="123"/>
      <c r="D721" s="123"/>
      <c r="E721" s="98" t="e">
        <f>VLOOKUP(D721,'pomocna tabulka'!$B$2:$D$12,3,0)</f>
        <v>#N/A</v>
      </c>
      <c r="F721" s="99" t="str">
        <f>+IFERROR(VLOOKUP(VALUE(MID($B721,11,1)),'pomocna tabulka'!$F$2:$H$7,2,FALSE),"")</f>
        <v/>
      </c>
      <c r="G721" s="123"/>
      <c r="H721" s="154"/>
      <c r="I721" s="123"/>
      <c r="J721" s="154"/>
      <c r="K721" s="132">
        <f t="shared" si="16"/>
        <v>0</v>
      </c>
      <c r="L721" s="152"/>
    </row>
    <row r="722" spans="2:12" x14ac:dyDescent="0.25">
      <c r="B722" s="123"/>
      <c r="C722" s="123"/>
      <c r="D722" s="123"/>
      <c r="E722" s="98" t="e">
        <f>VLOOKUP(D722,'pomocna tabulka'!$B$2:$D$12,3,0)</f>
        <v>#N/A</v>
      </c>
      <c r="F722" s="99" t="str">
        <f>+IFERROR(VLOOKUP(VALUE(MID($B722,11,1)),'pomocna tabulka'!$F$2:$H$7,2,FALSE),"")</f>
        <v/>
      </c>
      <c r="G722" s="123"/>
      <c r="H722" s="154"/>
      <c r="I722" s="123"/>
      <c r="J722" s="154"/>
      <c r="K722" s="132">
        <f t="shared" si="16"/>
        <v>0</v>
      </c>
      <c r="L722" s="152"/>
    </row>
    <row r="723" spans="2:12" x14ac:dyDescent="0.25">
      <c r="B723" s="123"/>
      <c r="C723" s="123"/>
      <c r="D723" s="123"/>
      <c r="E723" s="98" t="e">
        <f>VLOOKUP(D723,'pomocna tabulka'!$B$2:$D$12,3,0)</f>
        <v>#N/A</v>
      </c>
      <c r="F723" s="99" t="str">
        <f>+IFERROR(VLOOKUP(VALUE(MID($B723,11,1)),'pomocna tabulka'!$F$2:$H$7,2,FALSE),"")</f>
        <v/>
      </c>
      <c r="G723" s="123"/>
      <c r="H723" s="154"/>
      <c r="I723" s="123"/>
      <c r="J723" s="154"/>
      <c r="K723" s="132">
        <f t="shared" si="16"/>
        <v>0</v>
      </c>
      <c r="L723" s="152"/>
    </row>
    <row r="724" spans="2:12" x14ac:dyDescent="0.25">
      <c r="B724" s="123"/>
      <c r="C724" s="123"/>
      <c r="D724" s="123"/>
      <c r="E724" s="98" t="e">
        <f>VLOOKUP(D724,'pomocna tabulka'!$B$2:$D$12,3,0)</f>
        <v>#N/A</v>
      </c>
      <c r="F724" s="99" t="str">
        <f>+IFERROR(VLOOKUP(VALUE(MID($B724,11,1)),'pomocna tabulka'!$F$2:$H$7,2,FALSE),"")</f>
        <v/>
      </c>
      <c r="G724" s="123"/>
      <c r="H724" s="154"/>
      <c r="I724" s="123"/>
      <c r="J724" s="154"/>
      <c r="K724" s="132">
        <f t="shared" si="16"/>
        <v>0</v>
      </c>
      <c r="L724" s="152"/>
    </row>
    <row r="725" spans="2:12" x14ac:dyDescent="0.25">
      <c r="B725" s="123"/>
      <c r="C725" s="123"/>
      <c r="D725" s="123"/>
      <c r="E725" s="98" t="e">
        <f>VLOOKUP(D725,'pomocna tabulka'!$B$2:$D$12,3,0)</f>
        <v>#N/A</v>
      </c>
      <c r="F725" s="99" t="str">
        <f>+IFERROR(VLOOKUP(VALUE(MID($B725,11,1)),'pomocna tabulka'!$F$2:$H$7,2,FALSE),"")</f>
        <v/>
      </c>
      <c r="G725" s="123"/>
      <c r="H725" s="154"/>
      <c r="I725" s="123"/>
      <c r="J725" s="154"/>
      <c r="K725" s="132">
        <f t="shared" si="16"/>
        <v>0</v>
      </c>
      <c r="L725" s="152"/>
    </row>
    <row r="726" spans="2:12" x14ac:dyDescent="0.25">
      <c r="B726" s="123"/>
      <c r="C726" s="123"/>
      <c r="D726" s="123"/>
      <c r="E726" s="98" t="e">
        <f>VLOOKUP(D726,'pomocna tabulka'!$B$2:$D$12,3,0)</f>
        <v>#N/A</v>
      </c>
      <c r="F726" s="99" t="str">
        <f>+IFERROR(VLOOKUP(VALUE(MID($B726,11,1)),'pomocna tabulka'!$F$2:$H$7,2,FALSE),"")</f>
        <v/>
      </c>
      <c r="G726" s="123"/>
      <c r="H726" s="154"/>
      <c r="I726" s="123"/>
      <c r="J726" s="154"/>
      <c r="K726" s="132">
        <f t="shared" si="16"/>
        <v>0</v>
      </c>
      <c r="L726" s="152"/>
    </row>
    <row r="727" spans="2:12" x14ac:dyDescent="0.25">
      <c r="B727" s="123"/>
      <c r="C727" s="123"/>
      <c r="D727" s="123"/>
      <c r="E727" s="98" t="e">
        <f>VLOOKUP(D727,'pomocna tabulka'!$B$2:$D$12,3,0)</f>
        <v>#N/A</v>
      </c>
      <c r="F727" s="99" t="str">
        <f>+IFERROR(VLOOKUP(VALUE(MID($B727,11,1)),'pomocna tabulka'!$F$2:$H$7,2,FALSE),"")</f>
        <v/>
      </c>
      <c r="G727" s="123"/>
      <c r="H727" s="154"/>
      <c r="I727" s="123"/>
      <c r="J727" s="154"/>
      <c r="K727" s="132">
        <f t="shared" si="16"/>
        <v>0</v>
      </c>
      <c r="L727" s="152"/>
    </row>
    <row r="728" spans="2:12" x14ac:dyDescent="0.25">
      <c r="B728" s="123"/>
      <c r="C728" s="123"/>
      <c r="D728" s="123"/>
      <c r="E728" s="98" t="e">
        <f>VLOOKUP(D728,'pomocna tabulka'!$B$2:$D$12,3,0)</f>
        <v>#N/A</v>
      </c>
      <c r="F728" s="99" t="str">
        <f>+IFERROR(VLOOKUP(VALUE(MID($B728,11,1)),'pomocna tabulka'!$F$2:$H$7,2,FALSE),"")</f>
        <v/>
      </c>
      <c r="G728" s="123"/>
      <c r="H728" s="154"/>
      <c r="I728" s="123"/>
      <c r="J728" s="154"/>
      <c r="K728" s="132">
        <f t="shared" si="16"/>
        <v>0</v>
      </c>
      <c r="L728" s="152"/>
    </row>
    <row r="729" spans="2:12" x14ac:dyDescent="0.25">
      <c r="B729" s="123"/>
      <c r="C729" s="123"/>
      <c r="D729" s="123"/>
      <c r="E729" s="98" t="e">
        <f>VLOOKUP(D729,'pomocna tabulka'!$B$2:$D$12,3,0)</f>
        <v>#N/A</v>
      </c>
      <c r="F729" s="99" t="str">
        <f>+IFERROR(VLOOKUP(VALUE(MID($B729,11,1)),'pomocna tabulka'!$F$2:$H$7,2,FALSE),"")</f>
        <v/>
      </c>
      <c r="G729" s="123"/>
      <c r="H729" s="154"/>
      <c r="I729" s="123"/>
      <c r="J729" s="154"/>
      <c r="K729" s="132">
        <f t="shared" si="16"/>
        <v>0</v>
      </c>
      <c r="L729" s="152"/>
    </row>
    <row r="730" spans="2:12" x14ac:dyDescent="0.25">
      <c r="B730" s="123"/>
      <c r="C730" s="123"/>
      <c r="D730" s="123"/>
      <c r="E730" s="98" t="e">
        <f>VLOOKUP(D730,'pomocna tabulka'!$B$2:$D$12,3,0)</f>
        <v>#N/A</v>
      </c>
      <c r="F730" s="99" t="str">
        <f>+IFERROR(VLOOKUP(VALUE(MID($B730,11,1)),'pomocna tabulka'!$F$2:$H$7,2,FALSE),"")</f>
        <v/>
      </c>
      <c r="G730" s="123"/>
      <c r="H730" s="154"/>
      <c r="I730" s="123"/>
      <c r="J730" s="154"/>
      <c r="K730" s="132">
        <f t="shared" si="16"/>
        <v>0</v>
      </c>
      <c r="L730" s="152"/>
    </row>
    <row r="731" spans="2:12" x14ac:dyDescent="0.25">
      <c r="B731" s="123"/>
      <c r="C731" s="123"/>
      <c r="D731" s="123"/>
      <c r="E731" s="98" t="e">
        <f>VLOOKUP(D731,'pomocna tabulka'!$B$2:$D$12,3,0)</f>
        <v>#N/A</v>
      </c>
      <c r="F731" s="99" t="str">
        <f>+IFERROR(VLOOKUP(VALUE(MID($B731,11,1)),'pomocna tabulka'!$F$2:$H$7,2,FALSE),"")</f>
        <v/>
      </c>
      <c r="G731" s="123"/>
      <c r="H731" s="154"/>
      <c r="I731" s="123"/>
      <c r="J731" s="154"/>
      <c r="K731" s="132">
        <f t="shared" si="16"/>
        <v>0</v>
      </c>
      <c r="L731" s="152"/>
    </row>
    <row r="732" spans="2:12" x14ac:dyDescent="0.25">
      <c r="B732" s="123"/>
      <c r="C732" s="123"/>
      <c r="D732" s="123"/>
      <c r="E732" s="98" t="e">
        <f>VLOOKUP(D732,'pomocna tabulka'!$B$2:$D$12,3,0)</f>
        <v>#N/A</v>
      </c>
      <c r="F732" s="99" t="str">
        <f>+IFERROR(VLOOKUP(VALUE(MID($B732,11,1)),'pomocna tabulka'!$F$2:$H$7,2,FALSE),"")</f>
        <v/>
      </c>
      <c r="G732" s="123"/>
      <c r="H732" s="154"/>
      <c r="I732" s="123"/>
      <c r="J732" s="154"/>
      <c r="K732" s="132">
        <f t="shared" si="16"/>
        <v>0</v>
      </c>
      <c r="L732" s="152"/>
    </row>
    <row r="733" spans="2:12" x14ac:dyDescent="0.25">
      <c r="B733" s="123"/>
      <c r="C733" s="123"/>
      <c r="D733" s="123"/>
      <c r="E733" s="98" t="e">
        <f>VLOOKUP(D733,'pomocna tabulka'!$B$2:$D$12,3,0)</f>
        <v>#N/A</v>
      </c>
      <c r="F733" s="99" t="str">
        <f>+IFERROR(VLOOKUP(VALUE(MID($B733,11,1)),'pomocna tabulka'!$F$2:$H$7,2,FALSE),"")</f>
        <v/>
      </c>
      <c r="G733" s="123"/>
      <c r="H733" s="154"/>
      <c r="I733" s="123"/>
      <c r="J733" s="154"/>
      <c r="K733" s="132">
        <f t="shared" si="16"/>
        <v>0</v>
      </c>
      <c r="L733" s="152"/>
    </row>
    <row r="734" spans="2:12" x14ac:dyDescent="0.25">
      <c r="B734" s="123"/>
      <c r="C734" s="123"/>
      <c r="D734" s="123"/>
      <c r="E734" s="98" t="e">
        <f>VLOOKUP(D734,'pomocna tabulka'!$B$2:$D$12,3,0)</f>
        <v>#N/A</v>
      </c>
      <c r="F734" s="99" t="str">
        <f>+IFERROR(VLOOKUP(VALUE(MID($B734,11,1)),'pomocna tabulka'!$F$2:$H$7,2,FALSE),"")</f>
        <v/>
      </c>
      <c r="G734" s="123"/>
      <c r="H734" s="154"/>
      <c r="I734" s="123"/>
      <c r="J734" s="154"/>
      <c r="K734" s="132">
        <f t="shared" si="16"/>
        <v>0</v>
      </c>
      <c r="L734" s="152"/>
    </row>
    <row r="735" spans="2:12" x14ac:dyDescent="0.25">
      <c r="B735" s="123"/>
      <c r="C735" s="123"/>
      <c r="D735" s="123"/>
      <c r="E735" s="98" t="e">
        <f>VLOOKUP(D735,'pomocna tabulka'!$B$2:$D$12,3,0)</f>
        <v>#N/A</v>
      </c>
      <c r="F735" s="99" t="str">
        <f>+IFERROR(VLOOKUP(VALUE(MID($B735,11,1)),'pomocna tabulka'!$F$2:$H$7,2,FALSE),"")</f>
        <v/>
      </c>
      <c r="G735" s="123"/>
      <c r="H735" s="154"/>
      <c r="I735" s="123"/>
      <c r="J735" s="154"/>
      <c r="K735" s="132">
        <f t="shared" si="16"/>
        <v>0</v>
      </c>
      <c r="L735" s="152"/>
    </row>
    <row r="736" spans="2:12" x14ac:dyDescent="0.25">
      <c r="B736" s="123"/>
      <c r="C736" s="123"/>
      <c r="D736" s="123"/>
      <c r="E736" s="98" t="e">
        <f>VLOOKUP(D736,'pomocna tabulka'!$B$2:$D$12,3,0)</f>
        <v>#N/A</v>
      </c>
      <c r="F736" s="99" t="str">
        <f>+IFERROR(VLOOKUP(VALUE(MID($B736,11,1)),'pomocna tabulka'!$F$2:$H$7,2,FALSE),"")</f>
        <v/>
      </c>
      <c r="G736" s="123"/>
      <c r="H736" s="154"/>
      <c r="I736" s="123"/>
      <c r="J736" s="154"/>
      <c r="K736" s="132">
        <f t="shared" si="16"/>
        <v>0</v>
      </c>
      <c r="L736" s="152"/>
    </row>
    <row r="737" spans="2:12" x14ac:dyDescent="0.25">
      <c r="B737" s="123"/>
      <c r="C737" s="123"/>
      <c r="D737" s="123"/>
      <c r="E737" s="98" t="e">
        <f>VLOOKUP(D737,'pomocna tabulka'!$B$2:$D$12,3,0)</f>
        <v>#N/A</v>
      </c>
      <c r="F737" s="99" t="str">
        <f>+IFERROR(VLOOKUP(VALUE(MID($B737,11,1)),'pomocna tabulka'!$F$2:$H$7,2,FALSE),"")</f>
        <v/>
      </c>
      <c r="G737" s="123"/>
      <c r="H737" s="154"/>
      <c r="I737" s="123"/>
      <c r="J737" s="154"/>
      <c r="K737" s="132">
        <f t="shared" si="16"/>
        <v>0</v>
      </c>
      <c r="L737" s="152"/>
    </row>
    <row r="738" spans="2:12" x14ac:dyDescent="0.25">
      <c r="B738" s="123"/>
      <c r="C738" s="123"/>
      <c r="D738" s="123"/>
      <c r="E738" s="98" t="e">
        <f>VLOOKUP(D738,'pomocna tabulka'!$B$2:$D$12,3,0)</f>
        <v>#N/A</v>
      </c>
      <c r="F738" s="99" t="str">
        <f>+IFERROR(VLOOKUP(VALUE(MID($B738,11,1)),'pomocna tabulka'!$F$2:$H$7,2,FALSE),"")</f>
        <v/>
      </c>
      <c r="G738" s="123"/>
      <c r="H738" s="154"/>
      <c r="I738" s="123"/>
      <c r="J738" s="154"/>
      <c r="K738" s="132">
        <f t="shared" si="16"/>
        <v>0</v>
      </c>
      <c r="L738" s="152"/>
    </row>
    <row r="739" spans="2:12" x14ac:dyDescent="0.25">
      <c r="B739" s="123"/>
      <c r="C739" s="123"/>
      <c r="D739" s="123"/>
      <c r="E739" s="98" t="e">
        <f>VLOOKUP(D739,'pomocna tabulka'!$B$2:$D$12,3,0)</f>
        <v>#N/A</v>
      </c>
      <c r="F739" s="99" t="str">
        <f>+IFERROR(VLOOKUP(VALUE(MID($B739,11,1)),'pomocna tabulka'!$F$2:$H$7,2,FALSE),"")</f>
        <v/>
      </c>
      <c r="G739" s="123"/>
      <c r="H739" s="154"/>
      <c r="I739" s="123"/>
      <c r="J739" s="154"/>
      <c r="K739" s="132">
        <f t="shared" si="16"/>
        <v>0</v>
      </c>
      <c r="L739" s="152"/>
    </row>
    <row r="740" spans="2:12" x14ac:dyDescent="0.25">
      <c r="B740" s="123"/>
      <c r="C740" s="123"/>
      <c r="D740" s="123"/>
      <c r="E740" s="98" t="e">
        <f>VLOOKUP(D740,'pomocna tabulka'!$B$2:$D$12,3,0)</f>
        <v>#N/A</v>
      </c>
      <c r="F740" s="99" t="str">
        <f>+IFERROR(VLOOKUP(VALUE(MID($B740,11,1)),'pomocna tabulka'!$F$2:$H$7,2,FALSE),"")</f>
        <v/>
      </c>
      <c r="G740" s="123"/>
      <c r="H740" s="154"/>
      <c r="I740" s="123"/>
      <c r="J740" s="154"/>
      <c r="K740" s="132">
        <f t="shared" si="16"/>
        <v>0</v>
      </c>
      <c r="L740" s="152"/>
    </row>
    <row r="741" spans="2:12" x14ac:dyDescent="0.25">
      <c r="B741" s="123"/>
      <c r="C741" s="123"/>
      <c r="D741" s="123"/>
      <c r="E741" s="98" t="e">
        <f>VLOOKUP(D741,'pomocna tabulka'!$B$2:$D$12,3,0)</f>
        <v>#N/A</v>
      </c>
      <c r="F741" s="99" t="str">
        <f>+IFERROR(VLOOKUP(VALUE(MID($B741,11,1)),'pomocna tabulka'!$F$2:$H$7,2,FALSE),"")</f>
        <v/>
      </c>
      <c r="G741" s="123"/>
      <c r="H741" s="154"/>
      <c r="I741" s="123"/>
      <c r="J741" s="154"/>
      <c r="K741" s="132">
        <f t="shared" si="16"/>
        <v>0</v>
      </c>
      <c r="L741" s="152"/>
    </row>
    <row r="742" spans="2:12" x14ac:dyDescent="0.25">
      <c r="B742" s="123"/>
      <c r="C742" s="123"/>
      <c r="D742" s="123"/>
      <c r="E742" s="98" t="e">
        <f>VLOOKUP(D742,'pomocna tabulka'!$B$2:$D$12,3,0)</f>
        <v>#N/A</v>
      </c>
      <c r="F742" s="99" t="str">
        <f>+IFERROR(VLOOKUP(VALUE(MID($B742,11,1)),'pomocna tabulka'!$F$2:$H$7,2,FALSE),"")</f>
        <v/>
      </c>
      <c r="G742" s="123"/>
      <c r="H742" s="154"/>
      <c r="I742" s="123"/>
      <c r="J742" s="154"/>
      <c r="K742" s="132">
        <f t="shared" si="16"/>
        <v>0</v>
      </c>
      <c r="L742" s="152"/>
    </row>
    <row r="743" spans="2:12" x14ac:dyDescent="0.25">
      <c r="B743" s="123"/>
      <c r="C743" s="123"/>
      <c r="D743" s="123"/>
      <c r="E743" s="98" t="e">
        <f>VLOOKUP(D743,'pomocna tabulka'!$B$2:$D$12,3,0)</f>
        <v>#N/A</v>
      </c>
      <c r="F743" s="99" t="str">
        <f>+IFERROR(VLOOKUP(VALUE(MID($B743,11,1)),'pomocna tabulka'!$F$2:$H$7,2,FALSE),"")</f>
        <v/>
      </c>
      <c r="G743" s="123"/>
      <c r="H743" s="154"/>
      <c r="I743" s="123"/>
      <c r="J743" s="154"/>
      <c r="K743" s="132">
        <f t="shared" si="16"/>
        <v>0</v>
      </c>
      <c r="L743" s="152"/>
    </row>
    <row r="744" spans="2:12" x14ac:dyDescent="0.25">
      <c r="B744" s="123"/>
      <c r="C744" s="123"/>
      <c r="D744" s="123"/>
      <c r="E744" s="98" t="e">
        <f>VLOOKUP(D744,'pomocna tabulka'!$B$2:$D$12,3,0)</f>
        <v>#N/A</v>
      </c>
      <c r="F744" s="99" t="str">
        <f>+IFERROR(VLOOKUP(VALUE(MID($B744,11,1)),'pomocna tabulka'!$F$2:$H$7,2,FALSE),"")</f>
        <v/>
      </c>
      <c r="G744" s="123"/>
      <c r="H744" s="154"/>
      <c r="I744" s="123"/>
      <c r="J744" s="154"/>
      <c r="K744" s="132">
        <f t="shared" si="16"/>
        <v>0</v>
      </c>
      <c r="L744" s="152"/>
    </row>
    <row r="745" spans="2:12" x14ac:dyDescent="0.25">
      <c r="B745" s="123"/>
      <c r="C745" s="123"/>
      <c r="D745" s="123"/>
      <c r="E745" s="98" t="e">
        <f>VLOOKUP(D745,'pomocna tabulka'!$B$2:$D$12,3,0)</f>
        <v>#N/A</v>
      </c>
      <c r="F745" s="99" t="str">
        <f>+IFERROR(VLOOKUP(VALUE(MID($B745,11,1)),'pomocna tabulka'!$F$2:$H$7,2,FALSE),"")</f>
        <v/>
      </c>
      <c r="G745" s="123"/>
      <c r="H745" s="154"/>
      <c r="I745" s="123"/>
      <c r="J745" s="154"/>
      <c r="K745" s="132">
        <f t="shared" si="16"/>
        <v>0</v>
      </c>
      <c r="L745" s="152"/>
    </row>
    <row r="746" spans="2:12" x14ac:dyDescent="0.25">
      <c r="B746" s="123"/>
      <c r="C746" s="123"/>
      <c r="D746" s="123"/>
      <c r="E746" s="98" t="e">
        <f>VLOOKUP(D746,'pomocna tabulka'!$B$2:$D$12,3,0)</f>
        <v>#N/A</v>
      </c>
      <c r="F746" s="99" t="str">
        <f>+IFERROR(VLOOKUP(VALUE(MID($B746,11,1)),'pomocna tabulka'!$F$2:$H$7,2,FALSE),"")</f>
        <v/>
      </c>
      <c r="G746" s="123"/>
      <c r="H746" s="154"/>
      <c r="I746" s="123"/>
      <c r="J746" s="154"/>
      <c r="K746" s="132">
        <f t="shared" si="16"/>
        <v>0</v>
      </c>
      <c r="L746" s="152"/>
    </row>
    <row r="747" spans="2:12" x14ac:dyDescent="0.25">
      <c r="B747" s="123"/>
      <c r="C747" s="123"/>
      <c r="D747" s="123"/>
      <c r="E747" s="98" t="e">
        <f>VLOOKUP(D747,'pomocna tabulka'!$B$2:$D$12,3,0)</f>
        <v>#N/A</v>
      </c>
      <c r="F747" s="99" t="str">
        <f>+IFERROR(VLOOKUP(VALUE(MID($B747,11,1)),'pomocna tabulka'!$F$2:$H$7,2,FALSE),"")</f>
        <v/>
      </c>
      <c r="G747" s="123"/>
      <c r="H747" s="154"/>
      <c r="I747" s="123"/>
      <c r="J747" s="154"/>
      <c r="K747" s="132">
        <f t="shared" si="16"/>
        <v>0</v>
      </c>
      <c r="L747" s="152"/>
    </row>
    <row r="748" spans="2:12" x14ac:dyDescent="0.25">
      <c r="B748" s="123"/>
      <c r="C748" s="123"/>
      <c r="D748" s="123"/>
      <c r="E748" s="98" t="e">
        <f>VLOOKUP(D748,'pomocna tabulka'!$B$2:$D$12,3,0)</f>
        <v>#N/A</v>
      </c>
      <c r="F748" s="99" t="str">
        <f>+IFERROR(VLOOKUP(VALUE(MID($B748,11,1)),'pomocna tabulka'!$F$2:$H$7,2,FALSE),"")</f>
        <v/>
      </c>
      <c r="G748" s="123"/>
      <c r="H748" s="154"/>
      <c r="I748" s="123"/>
      <c r="J748" s="154"/>
      <c r="K748" s="132">
        <f t="shared" si="16"/>
        <v>0</v>
      </c>
      <c r="L748" s="152"/>
    </row>
    <row r="749" spans="2:12" x14ac:dyDescent="0.25">
      <c r="B749" s="123"/>
      <c r="C749" s="123"/>
      <c r="D749" s="123"/>
      <c r="E749" s="98" t="e">
        <f>VLOOKUP(D749,'pomocna tabulka'!$B$2:$D$12,3,0)</f>
        <v>#N/A</v>
      </c>
      <c r="F749" s="99" t="str">
        <f>+IFERROR(VLOOKUP(VALUE(MID($B749,11,1)),'pomocna tabulka'!$F$2:$H$7,2,FALSE),"")</f>
        <v/>
      </c>
      <c r="G749" s="123"/>
      <c r="H749" s="154"/>
      <c r="I749" s="123"/>
      <c r="J749" s="154"/>
      <c r="K749" s="132">
        <f t="shared" si="16"/>
        <v>0</v>
      </c>
      <c r="L749" s="152"/>
    </row>
    <row r="750" spans="2:12" x14ac:dyDescent="0.25">
      <c r="B750" s="123"/>
      <c r="C750" s="123"/>
      <c r="D750" s="123"/>
      <c r="E750" s="98" t="e">
        <f>VLOOKUP(D750,'pomocna tabulka'!$B$2:$D$12,3,0)</f>
        <v>#N/A</v>
      </c>
      <c r="F750" s="99" t="str">
        <f>+IFERROR(VLOOKUP(VALUE(MID($B750,11,1)),'pomocna tabulka'!$F$2:$H$7,2,FALSE),"")</f>
        <v/>
      </c>
      <c r="G750" s="123"/>
      <c r="H750" s="154"/>
      <c r="I750" s="123"/>
      <c r="J750" s="154"/>
      <c r="K750" s="132">
        <f t="shared" ref="K750:K813" si="17">H750+J750</f>
        <v>0</v>
      </c>
      <c r="L750" s="152"/>
    </row>
    <row r="751" spans="2:12" x14ac:dyDescent="0.25">
      <c r="B751" s="123"/>
      <c r="C751" s="123"/>
      <c r="D751" s="123"/>
      <c r="E751" s="98" t="e">
        <f>VLOOKUP(D751,'pomocna tabulka'!$B$2:$D$12,3,0)</f>
        <v>#N/A</v>
      </c>
      <c r="F751" s="99" t="str">
        <f>+IFERROR(VLOOKUP(VALUE(MID($B751,11,1)),'pomocna tabulka'!$F$2:$H$7,2,FALSE),"")</f>
        <v/>
      </c>
      <c r="G751" s="123"/>
      <c r="H751" s="154"/>
      <c r="I751" s="123"/>
      <c r="J751" s="154"/>
      <c r="K751" s="132">
        <f t="shared" si="17"/>
        <v>0</v>
      </c>
      <c r="L751" s="152"/>
    </row>
    <row r="752" spans="2:12" x14ac:dyDescent="0.25">
      <c r="B752" s="123"/>
      <c r="C752" s="123"/>
      <c r="D752" s="123"/>
      <c r="E752" s="98" t="e">
        <f>VLOOKUP(D752,'pomocna tabulka'!$B$2:$D$12,3,0)</f>
        <v>#N/A</v>
      </c>
      <c r="F752" s="99" t="str">
        <f>+IFERROR(VLOOKUP(VALUE(MID($B752,11,1)),'pomocna tabulka'!$F$2:$H$7,2,FALSE),"")</f>
        <v/>
      </c>
      <c r="G752" s="123"/>
      <c r="H752" s="154"/>
      <c r="I752" s="123"/>
      <c r="J752" s="154"/>
      <c r="K752" s="132">
        <f t="shared" si="17"/>
        <v>0</v>
      </c>
      <c r="L752" s="152"/>
    </row>
    <row r="753" spans="2:12" x14ac:dyDescent="0.25">
      <c r="B753" s="123"/>
      <c r="C753" s="123"/>
      <c r="D753" s="123"/>
      <c r="E753" s="98" t="e">
        <f>VLOOKUP(D753,'pomocna tabulka'!$B$2:$D$12,3,0)</f>
        <v>#N/A</v>
      </c>
      <c r="F753" s="99" t="str">
        <f>+IFERROR(VLOOKUP(VALUE(MID($B753,11,1)),'pomocna tabulka'!$F$2:$H$7,2,FALSE),"")</f>
        <v/>
      </c>
      <c r="G753" s="123"/>
      <c r="H753" s="154"/>
      <c r="I753" s="123"/>
      <c r="J753" s="154"/>
      <c r="K753" s="132">
        <f t="shared" si="17"/>
        <v>0</v>
      </c>
      <c r="L753" s="152"/>
    </row>
    <row r="754" spans="2:12" x14ac:dyDescent="0.25">
      <c r="B754" s="123"/>
      <c r="C754" s="123"/>
      <c r="D754" s="123"/>
      <c r="E754" s="98" t="e">
        <f>VLOOKUP(D754,'pomocna tabulka'!$B$2:$D$12,3,0)</f>
        <v>#N/A</v>
      </c>
      <c r="F754" s="99" t="str">
        <f>+IFERROR(VLOOKUP(VALUE(MID($B754,11,1)),'pomocna tabulka'!$F$2:$H$7,2,FALSE),"")</f>
        <v/>
      </c>
      <c r="G754" s="123"/>
      <c r="H754" s="154"/>
      <c r="I754" s="123"/>
      <c r="J754" s="154"/>
      <c r="K754" s="132">
        <f t="shared" si="17"/>
        <v>0</v>
      </c>
      <c r="L754" s="152"/>
    </row>
    <row r="755" spans="2:12" x14ac:dyDescent="0.25">
      <c r="B755" s="123"/>
      <c r="C755" s="123"/>
      <c r="D755" s="123"/>
      <c r="E755" s="98" t="e">
        <f>VLOOKUP(D755,'pomocna tabulka'!$B$2:$D$12,3,0)</f>
        <v>#N/A</v>
      </c>
      <c r="F755" s="99" t="str">
        <f>+IFERROR(VLOOKUP(VALUE(MID($B755,11,1)),'pomocna tabulka'!$F$2:$H$7,2,FALSE),"")</f>
        <v/>
      </c>
      <c r="G755" s="123"/>
      <c r="H755" s="154"/>
      <c r="I755" s="123"/>
      <c r="J755" s="154"/>
      <c r="K755" s="132">
        <f t="shared" si="17"/>
        <v>0</v>
      </c>
      <c r="L755" s="152"/>
    </row>
    <row r="756" spans="2:12" x14ac:dyDescent="0.25">
      <c r="B756" s="123"/>
      <c r="C756" s="123"/>
      <c r="D756" s="123"/>
      <c r="E756" s="98" t="e">
        <f>VLOOKUP(D756,'pomocna tabulka'!$B$2:$D$12,3,0)</f>
        <v>#N/A</v>
      </c>
      <c r="F756" s="99" t="str">
        <f>+IFERROR(VLOOKUP(VALUE(MID($B756,11,1)),'pomocna tabulka'!$F$2:$H$7,2,FALSE),"")</f>
        <v/>
      </c>
      <c r="G756" s="123"/>
      <c r="H756" s="154"/>
      <c r="I756" s="123"/>
      <c r="J756" s="154"/>
      <c r="K756" s="132">
        <f t="shared" si="17"/>
        <v>0</v>
      </c>
      <c r="L756" s="152"/>
    </row>
    <row r="757" spans="2:12" x14ac:dyDescent="0.25">
      <c r="B757" s="123"/>
      <c r="C757" s="123"/>
      <c r="D757" s="123"/>
      <c r="E757" s="98" t="e">
        <f>VLOOKUP(D757,'pomocna tabulka'!$B$2:$D$12,3,0)</f>
        <v>#N/A</v>
      </c>
      <c r="F757" s="99" t="str">
        <f>+IFERROR(VLOOKUP(VALUE(MID($B757,11,1)),'pomocna tabulka'!$F$2:$H$7,2,FALSE),"")</f>
        <v/>
      </c>
      <c r="G757" s="123"/>
      <c r="H757" s="154"/>
      <c r="I757" s="123"/>
      <c r="J757" s="154"/>
      <c r="K757" s="132">
        <f t="shared" si="17"/>
        <v>0</v>
      </c>
      <c r="L757" s="152"/>
    </row>
    <row r="758" spans="2:12" x14ac:dyDescent="0.25">
      <c r="B758" s="123"/>
      <c r="C758" s="123"/>
      <c r="D758" s="123"/>
      <c r="E758" s="98" t="e">
        <f>VLOOKUP(D758,'pomocna tabulka'!$B$2:$D$12,3,0)</f>
        <v>#N/A</v>
      </c>
      <c r="F758" s="99" t="str">
        <f>+IFERROR(VLOOKUP(VALUE(MID($B758,11,1)),'pomocna tabulka'!$F$2:$H$7,2,FALSE),"")</f>
        <v/>
      </c>
      <c r="G758" s="123"/>
      <c r="H758" s="154"/>
      <c r="I758" s="123"/>
      <c r="J758" s="154"/>
      <c r="K758" s="132">
        <f t="shared" si="17"/>
        <v>0</v>
      </c>
      <c r="L758" s="152"/>
    </row>
    <row r="759" spans="2:12" x14ac:dyDescent="0.25">
      <c r="B759" s="123"/>
      <c r="C759" s="123"/>
      <c r="D759" s="123"/>
      <c r="E759" s="98" t="e">
        <f>VLOOKUP(D759,'pomocna tabulka'!$B$2:$D$12,3,0)</f>
        <v>#N/A</v>
      </c>
      <c r="F759" s="99" t="str">
        <f>+IFERROR(VLOOKUP(VALUE(MID($B759,11,1)),'pomocna tabulka'!$F$2:$H$7,2,FALSE),"")</f>
        <v/>
      </c>
      <c r="G759" s="123"/>
      <c r="H759" s="154"/>
      <c r="I759" s="123"/>
      <c r="J759" s="154"/>
      <c r="K759" s="132">
        <f t="shared" si="17"/>
        <v>0</v>
      </c>
      <c r="L759" s="152"/>
    </row>
    <row r="760" spans="2:12" x14ac:dyDescent="0.25">
      <c r="B760" s="123"/>
      <c r="C760" s="123"/>
      <c r="D760" s="123"/>
      <c r="E760" s="98" t="e">
        <f>VLOOKUP(D760,'pomocna tabulka'!$B$2:$D$12,3,0)</f>
        <v>#N/A</v>
      </c>
      <c r="F760" s="99" t="str">
        <f>+IFERROR(VLOOKUP(VALUE(MID($B760,11,1)),'pomocna tabulka'!$F$2:$H$7,2,FALSE),"")</f>
        <v/>
      </c>
      <c r="G760" s="123"/>
      <c r="H760" s="154"/>
      <c r="I760" s="123"/>
      <c r="J760" s="154"/>
      <c r="K760" s="132">
        <f t="shared" si="17"/>
        <v>0</v>
      </c>
      <c r="L760" s="152"/>
    </row>
    <row r="761" spans="2:12" x14ac:dyDescent="0.25">
      <c r="B761" s="123"/>
      <c r="C761" s="123"/>
      <c r="D761" s="123"/>
      <c r="E761" s="98" t="e">
        <f>VLOOKUP(D761,'pomocna tabulka'!$B$2:$D$12,3,0)</f>
        <v>#N/A</v>
      </c>
      <c r="F761" s="99" t="str">
        <f>+IFERROR(VLOOKUP(VALUE(MID($B761,11,1)),'pomocna tabulka'!$F$2:$H$7,2,FALSE),"")</f>
        <v/>
      </c>
      <c r="G761" s="123"/>
      <c r="H761" s="154"/>
      <c r="I761" s="123"/>
      <c r="J761" s="154"/>
      <c r="K761" s="132">
        <f t="shared" si="17"/>
        <v>0</v>
      </c>
      <c r="L761" s="152"/>
    </row>
    <row r="762" spans="2:12" x14ac:dyDescent="0.25">
      <c r="B762" s="123"/>
      <c r="C762" s="123"/>
      <c r="D762" s="123"/>
      <c r="E762" s="98" t="e">
        <f>VLOOKUP(D762,'pomocna tabulka'!$B$2:$D$12,3,0)</f>
        <v>#N/A</v>
      </c>
      <c r="F762" s="99" t="str">
        <f>+IFERROR(VLOOKUP(VALUE(MID($B762,11,1)),'pomocna tabulka'!$F$2:$H$7,2,FALSE),"")</f>
        <v/>
      </c>
      <c r="G762" s="123"/>
      <c r="H762" s="154"/>
      <c r="I762" s="123"/>
      <c r="J762" s="154"/>
      <c r="K762" s="132">
        <f t="shared" si="17"/>
        <v>0</v>
      </c>
      <c r="L762" s="152"/>
    </row>
    <row r="763" spans="2:12" x14ac:dyDescent="0.25">
      <c r="B763" s="123"/>
      <c r="C763" s="123"/>
      <c r="D763" s="123"/>
      <c r="E763" s="98" t="e">
        <f>VLOOKUP(D763,'pomocna tabulka'!$B$2:$D$12,3,0)</f>
        <v>#N/A</v>
      </c>
      <c r="F763" s="99" t="str">
        <f>+IFERROR(VLOOKUP(VALUE(MID($B763,11,1)),'pomocna tabulka'!$F$2:$H$7,2,FALSE),"")</f>
        <v/>
      </c>
      <c r="G763" s="123"/>
      <c r="H763" s="154"/>
      <c r="I763" s="123"/>
      <c r="J763" s="154"/>
      <c r="K763" s="132">
        <f t="shared" si="17"/>
        <v>0</v>
      </c>
      <c r="L763" s="152"/>
    </row>
    <row r="764" spans="2:12" x14ac:dyDescent="0.25">
      <c r="B764" s="123"/>
      <c r="C764" s="123"/>
      <c r="D764" s="123"/>
      <c r="E764" s="98" t="e">
        <f>VLOOKUP(D764,'pomocna tabulka'!$B$2:$D$12,3,0)</f>
        <v>#N/A</v>
      </c>
      <c r="F764" s="99" t="str">
        <f>+IFERROR(VLOOKUP(VALUE(MID($B764,11,1)),'pomocna tabulka'!$F$2:$H$7,2,FALSE),"")</f>
        <v/>
      </c>
      <c r="G764" s="123"/>
      <c r="H764" s="154"/>
      <c r="I764" s="123"/>
      <c r="J764" s="154"/>
      <c r="K764" s="132">
        <f t="shared" si="17"/>
        <v>0</v>
      </c>
      <c r="L764" s="152"/>
    </row>
    <row r="765" spans="2:12" x14ac:dyDescent="0.25">
      <c r="B765" s="123"/>
      <c r="C765" s="123"/>
      <c r="D765" s="123"/>
      <c r="E765" s="98" t="e">
        <f>VLOOKUP(D765,'pomocna tabulka'!$B$2:$D$12,3,0)</f>
        <v>#N/A</v>
      </c>
      <c r="F765" s="99" t="str">
        <f>+IFERROR(VLOOKUP(VALUE(MID($B765,11,1)),'pomocna tabulka'!$F$2:$H$7,2,FALSE),"")</f>
        <v/>
      </c>
      <c r="G765" s="123"/>
      <c r="H765" s="154"/>
      <c r="I765" s="123"/>
      <c r="J765" s="154"/>
      <c r="K765" s="132">
        <f t="shared" si="17"/>
        <v>0</v>
      </c>
      <c r="L765" s="152"/>
    </row>
    <row r="766" spans="2:12" x14ac:dyDescent="0.25">
      <c r="B766" s="123"/>
      <c r="C766" s="123"/>
      <c r="D766" s="123"/>
      <c r="E766" s="98" t="e">
        <f>VLOOKUP(D766,'pomocna tabulka'!$B$2:$D$12,3,0)</f>
        <v>#N/A</v>
      </c>
      <c r="F766" s="99" t="str">
        <f>+IFERROR(VLOOKUP(VALUE(MID($B766,11,1)),'pomocna tabulka'!$F$2:$H$7,2,FALSE),"")</f>
        <v/>
      </c>
      <c r="G766" s="123"/>
      <c r="H766" s="154"/>
      <c r="I766" s="123"/>
      <c r="J766" s="154"/>
      <c r="K766" s="132">
        <f t="shared" si="17"/>
        <v>0</v>
      </c>
      <c r="L766" s="152"/>
    </row>
    <row r="767" spans="2:12" x14ac:dyDescent="0.25">
      <c r="B767" s="123"/>
      <c r="C767" s="123"/>
      <c r="D767" s="123"/>
      <c r="E767" s="98" t="e">
        <f>VLOOKUP(D767,'pomocna tabulka'!$B$2:$D$12,3,0)</f>
        <v>#N/A</v>
      </c>
      <c r="F767" s="99" t="str">
        <f>+IFERROR(VLOOKUP(VALUE(MID($B767,11,1)),'pomocna tabulka'!$F$2:$H$7,2,FALSE),"")</f>
        <v/>
      </c>
      <c r="G767" s="123"/>
      <c r="H767" s="154"/>
      <c r="I767" s="123"/>
      <c r="J767" s="154"/>
      <c r="K767" s="132">
        <f t="shared" si="17"/>
        <v>0</v>
      </c>
      <c r="L767" s="152"/>
    </row>
    <row r="768" spans="2:12" x14ac:dyDescent="0.25">
      <c r="B768" s="123"/>
      <c r="C768" s="123"/>
      <c r="D768" s="123"/>
      <c r="E768" s="98" t="e">
        <f>VLOOKUP(D768,'pomocna tabulka'!$B$2:$D$12,3,0)</f>
        <v>#N/A</v>
      </c>
      <c r="F768" s="99" t="str">
        <f>+IFERROR(VLOOKUP(VALUE(MID($B768,11,1)),'pomocna tabulka'!$F$2:$H$7,2,FALSE),"")</f>
        <v/>
      </c>
      <c r="G768" s="123"/>
      <c r="H768" s="154"/>
      <c r="I768" s="123"/>
      <c r="J768" s="154"/>
      <c r="K768" s="132">
        <f t="shared" si="17"/>
        <v>0</v>
      </c>
      <c r="L768" s="152"/>
    </row>
    <row r="769" spans="2:12" x14ac:dyDescent="0.25">
      <c r="B769" s="123"/>
      <c r="C769" s="123"/>
      <c r="D769" s="123"/>
      <c r="E769" s="98" t="e">
        <f>VLOOKUP(D769,'pomocna tabulka'!$B$2:$D$12,3,0)</f>
        <v>#N/A</v>
      </c>
      <c r="F769" s="99" t="str">
        <f>+IFERROR(VLOOKUP(VALUE(MID($B769,11,1)),'pomocna tabulka'!$F$2:$H$7,2,FALSE),"")</f>
        <v/>
      </c>
      <c r="G769" s="123"/>
      <c r="H769" s="154"/>
      <c r="I769" s="123"/>
      <c r="J769" s="154"/>
      <c r="K769" s="132">
        <f t="shared" si="17"/>
        <v>0</v>
      </c>
      <c r="L769" s="152"/>
    </row>
    <row r="770" spans="2:12" x14ac:dyDescent="0.25">
      <c r="B770" s="123"/>
      <c r="C770" s="123"/>
      <c r="D770" s="123"/>
      <c r="E770" s="98" t="e">
        <f>VLOOKUP(D770,'pomocna tabulka'!$B$2:$D$12,3,0)</f>
        <v>#N/A</v>
      </c>
      <c r="F770" s="99" t="str">
        <f>+IFERROR(VLOOKUP(VALUE(MID($B770,11,1)),'pomocna tabulka'!$F$2:$H$7,2,FALSE),"")</f>
        <v/>
      </c>
      <c r="G770" s="123"/>
      <c r="H770" s="154"/>
      <c r="I770" s="123"/>
      <c r="J770" s="154"/>
      <c r="K770" s="132">
        <f t="shared" si="17"/>
        <v>0</v>
      </c>
      <c r="L770" s="152"/>
    </row>
    <row r="771" spans="2:12" x14ac:dyDescent="0.25">
      <c r="B771" s="123"/>
      <c r="C771" s="123"/>
      <c r="D771" s="123"/>
      <c r="E771" s="98" t="e">
        <f>VLOOKUP(D771,'pomocna tabulka'!$B$2:$D$12,3,0)</f>
        <v>#N/A</v>
      </c>
      <c r="F771" s="99" t="str">
        <f>+IFERROR(VLOOKUP(VALUE(MID($B771,11,1)),'pomocna tabulka'!$F$2:$H$7,2,FALSE),"")</f>
        <v/>
      </c>
      <c r="G771" s="123"/>
      <c r="H771" s="154"/>
      <c r="I771" s="123"/>
      <c r="J771" s="154"/>
      <c r="K771" s="132">
        <f t="shared" si="17"/>
        <v>0</v>
      </c>
      <c r="L771" s="152"/>
    </row>
    <row r="772" spans="2:12" x14ac:dyDescent="0.25">
      <c r="B772" s="123"/>
      <c r="C772" s="123"/>
      <c r="D772" s="123"/>
      <c r="E772" s="98" t="e">
        <f>VLOOKUP(D772,'pomocna tabulka'!$B$2:$D$12,3,0)</f>
        <v>#N/A</v>
      </c>
      <c r="F772" s="99" t="str">
        <f>+IFERROR(VLOOKUP(VALUE(MID($B772,11,1)),'pomocna tabulka'!$F$2:$H$7,2,FALSE),"")</f>
        <v/>
      </c>
      <c r="G772" s="123"/>
      <c r="H772" s="154"/>
      <c r="I772" s="123"/>
      <c r="J772" s="154"/>
      <c r="K772" s="132">
        <f t="shared" si="17"/>
        <v>0</v>
      </c>
      <c r="L772" s="152"/>
    </row>
    <row r="773" spans="2:12" x14ac:dyDescent="0.25">
      <c r="B773" s="123"/>
      <c r="C773" s="123"/>
      <c r="D773" s="123"/>
      <c r="E773" s="98" t="e">
        <f>VLOOKUP(D773,'pomocna tabulka'!$B$2:$D$12,3,0)</f>
        <v>#N/A</v>
      </c>
      <c r="F773" s="99" t="str">
        <f>+IFERROR(VLOOKUP(VALUE(MID($B773,11,1)),'pomocna tabulka'!$F$2:$H$7,2,FALSE),"")</f>
        <v/>
      </c>
      <c r="G773" s="123"/>
      <c r="H773" s="154"/>
      <c r="I773" s="123"/>
      <c r="J773" s="154"/>
      <c r="K773" s="132">
        <f t="shared" si="17"/>
        <v>0</v>
      </c>
      <c r="L773" s="152"/>
    </row>
    <row r="774" spans="2:12" x14ac:dyDescent="0.25">
      <c r="B774" s="123"/>
      <c r="C774" s="123"/>
      <c r="D774" s="123"/>
      <c r="E774" s="98" t="e">
        <f>VLOOKUP(D774,'pomocna tabulka'!$B$2:$D$12,3,0)</f>
        <v>#N/A</v>
      </c>
      <c r="F774" s="99" t="str">
        <f>+IFERROR(VLOOKUP(VALUE(MID($B774,11,1)),'pomocna tabulka'!$F$2:$H$7,2,FALSE),"")</f>
        <v/>
      </c>
      <c r="G774" s="123"/>
      <c r="H774" s="154"/>
      <c r="I774" s="123"/>
      <c r="J774" s="154"/>
      <c r="K774" s="132">
        <f t="shared" si="17"/>
        <v>0</v>
      </c>
      <c r="L774" s="152"/>
    </row>
    <row r="775" spans="2:12" x14ac:dyDescent="0.25">
      <c r="B775" s="123"/>
      <c r="C775" s="123"/>
      <c r="D775" s="123"/>
      <c r="E775" s="98" t="e">
        <f>VLOOKUP(D775,'pomocna tabulka'!$B$2:$D$12,3,0)</f>
        <v>#N/A</v>
      </c>
      <c r="F775" s="99" t="str">
        <f>+IFERROR(VLOOKUP(VALUE(MID($B775,11,1)),'pomocna tabulka'!$F$2:$H$7,2,FALSE),"")</f>
        <v/>
      </c>
      <c r="G775" s="123"/>
      <c r="H775" s="154"/>
      <c r="I775" s="123"/>
      <c r="J775" s="154"/>
      <c r="K775" s="132">
        <f t="shared" si="17"/>
        <v>0</v>
      </c>
      <c r="L775" s="152"/>
    </row>
    <row r="776" spans="2:12" x14ac:dyDescent="0.25">
      <c r="B776" s="123"/>
      <c r="C776" s="123"/>
      <c r="D776" s="123"/>
      <c r="E776" s="98" t="e">
        <f>VLOOKUP(D776,'pomocna tabulka'!$B$2:$D$12,3,0)</f>
        <v>#N/A</v>
      </c>
      <c r="F776" s="99" t="str">
        <f>+IFERROR(VLOOKUP(VALUE(MID($B776,11,1)),'pomocna tabulka'!$F$2:$H$7,2,FALSE),"")</f>
        <v/>
      </c>
      <c r="G776" s="123"/>
      <c r="H776" s="154"/>
      <c r="I776" s="123"/>
      <c r="J776" s="154"/>
      <c r="K776" s="132">
        <f t="shared" si="17"/>
        <v>0</v>
      </c>
      <c r="L776" s="152"/>
    </row>
    <row r="777" spans="2:12" x14ac:dyDescent="0.25">
      <c r="B777" s="123"/>
      <c r="C777" s="123"/>
      <c r="D777" s="123"/>
      <c r="E777" s="98" t="e">
        <f>VLOOKUP(D777,'pomocna tabulka'!$B$2:$D$12,3,0)</f>
        <v>#N/A</v>
      </c>
      <c r="F777" s="99" t="str">
        <f>+IFERROR(VLOOKUP(VALUE(MID($B777,11,1)),'pomocna tabulka'!$F$2:$H$7,2,FALSE),"")</f>
        <v/>
      </c>
      <c r="G777" s="123"/>
      <c r="H777" s="154"/>
      <c r="I777" s="123"/>
      <c r="J777" s="154"/>
      <c r="K777" s="132">
        <f t="shared" si="17"/>
        <v>0</v>
      </c>
      <c r="L777" s="152"/>
    </row>
    <row r="778" spans="2:12" x14ac:dyDescent="0.25">
      <c r="B778" s="123"/>
      <c r="C778" s="123"/>
      <c r="D778" s="123"/>
      <c r="E778" s="98" t="e">
        <f>VLOOKUP(D778,'pomocna tabulka'!$B$2:$D$12,3,0)</f>
        <v>#N/A</v>
      </c>
      <c r="F778" s="99" t="str">
        <f>+IFERROR(VLOOKUP(VALUE(MID($B778,11,1)),'pomocna tabulka'!$F$2:$H$7,2,FALSE),"")</f>
        <v/>
      </c>
      <c r="G778" s="123"/>
      <c r="H778" s="154"/>
      <c r="I778" s="123"/>
      <c r="J778" s="154"/>
      <c r="K778" s="132">
        <f t="shared" si="17"/>
        <v>0</v>
      </c>
      <c r="L778" s="152"/>
    </row>
    <row r="779" spans="2:12" x14ac:dyDescent="0.25">
      <c r="B779" s="123"/>
      <c r="C779" s="123"/>
      <c r="D779" s="123"/>
      <c r="E779" s="98" t="e">
        <f>VLOOKUP(D779,'pomocna tabulka'!$B$2:$D$12,3,0)</f>
        <v>#N/A</v>
      </c>
      <c r="F779" s="99" t="str">
        <f>+IFERROR(VLOOKUP(VALUE(MID($B779,11,1)),'pomocna tabulka'!$F$2:$H$7,2,FALSE),"")</f>
        <v/>
      </c>
      <c r="G779" s="123"/>
      <c r="H779" s="154"/>
      <c r="I779" s="123"/>
      <c r="J779" s="154"/>
      <c r="K779" s="132">
        <f t="shared" si="17"/>
        <v>0</v>
      </c>
      <c r="L779" s="152"/>
    </row>
    <row r="780" spans="2:12" x14ac:dyDescent="0.25">
      <c r="B780" s="123"/>
      <c r="C780" s="123"/>
      <c r="D780" s="123"/>
      <c r="E780" s="98" t="e">
        <f>VLOOKUP(D780,'pomocna tabulka'!$B$2:$D$12,3,0)</f>
        <v>#N/A</v>
      </c>
      <c r="F780" s="99" t="str">
        <f>+IFERROR(VLOOKUP(VALUE(MID($B780,11,1)),'pomocna tabulka'!$F$2:$H$7,2,FALSE),"")</f>
        <v/>
      </c>
      <c r="G780" s="123"/>
      <c r="H780" s="154"/>
      <c r="I780" s="123"/>
      <c r="J780" s="154"/>
      <c r="K780" s="132">
        <f t="shared" si="17"/>
        <v>0</v>
      </c>
      <c r="L780" s="152"/>
    </row>
    <row r="781" spans="2:12" x14ac:dyDescent="0.25">
      <c r="B781" s="123"/>
      <c r="C781" s="123"/>
      <c r="D781" s="123"/>
      <c r="E781" s="98" t="e">
        <f>VLOOKUP(D781,'pomocna tabulka'!$B$2:$D$12,3,0)</f>
        <v>#N/A</v>
      </c>
      <c r="F781" s="99" t="str">
        <f>+IFERROR(VLOOKUP(VALUE(MID($B781,11,1)),'pomocna tabulka'!$F$2:$H$7,2,FALSE),"")</f>
        <v/>
      </c>
      <c r="G781" s="123"/>
      <c r="H781" s="154"/>
      <c r="I781" s="123"/>
      <c r="J781" s="154"/>
      <c r="K781" s="132">
        <f t="shared" si="17"/>
        <v>0</v>
      </c>
      <c r="L781" s="152"/>
    </row>
    <row r="782" spans="2:12" x14ac:dyDescent="0.25">
      <c r="B782" s="123"/>
      <c r="C782" s="123"/>
      <c r="D782" s="123"/>
      <c r="E782" s="98" t="e">
        <f>VLOOKUP(D782,'pomocna tabulka'!$B$2:$D$12,3,0)</f>
        <v>#N/A</v>
      </c>
      <c r="F782" s="99" t="str">
        <f>+IFERROR(VLOOKUP(VALUE(MID($B782,11,1)),'pomocna tabulka'!$F$2:$H$7,2,FALSE),"")</f>
        <v/>
      </c>
      <c r="G782" s="123"/>
      <c r="H782" s="154"/>
      <c r="I782" s="123"/>
      <c r="J782" s="154"/>
      <c r="K782" s="132">
        <f t="shared" si="17"/>
        <v>0</v>
      </c>
      <c r="L782" s="152"/>
    </row>
    <row r="783" spans="2:12" x14ac:dyDescent="0.25">
      <c r="B783" s="123"/>
      <c r="C783" s="123"/>
      <c r="D783" s="123"/>
      <c r="E783" s="98" t="e">
        <f>VLOOKUP(D783,'pomocna tabulka'!$B$2:$D$12,3,0)</f>
        <v>#N/A</v>
      </c>
      <c r="F783" s="99" t="str">
        <f>+IFERROR(VLOOKUP(VALUE(MID($B783,11,1)),'pomocna tabulka'!$F$2:$H$7,2,FALSE),"")</f>
        <v/>
      </c>
      <c r="G783" s="123"/>
      <c r="H783" s="154"/>
      <c r="I783" s="123"/>
      <c r="J783" s="154"/>
      <c r="K783" s="132">
        <f t="shared" si="17"/>
        <v>0</v>
      </c>
      <c r="L783" s="152"/>
    </row>
    <row r="784" spans="2:12" x14ac:dyDescent="0.25">
      <c r="B784" s="123"/>
      <c r="C784" s="123"/>
      <c r="D784" s="123"/>
      <c r="E784" s="98" t="e">
        <f>VLOOKUP(D784,'pomocna tabulka'!$B$2:$D$12,3,0)</f>
        <v>#N/A</v>
      </c>
      <c r="F784" s="99" t="str">
        <f>+IFERROR(VLOOKUP(VALUE(MID($B784,11,1)),'pomocna tabulka'!$F$2:$H$7,2,FALSE),"")</f>
        <v/>
      </c>
      <c r="G784" s="123"/>
      <c r="H784" s="154"/>
      <c r="I784" s="123"/>
      <c r="J784" s="154"/>
      <c r="K784" s="132">
        <f t="shared" si="17"/>
        <v>0</v>
      </c>
      <c r="L784" s="152"/>
    </row>
    <row r="785" spans="2:12" x14ac:dyDescent="0.25">
      <c r="B785" s="123"/>
      <c r="C785" s="123"/>
      <c r="D785" s="123"/>
      <c r="E785" s="98" t="e">
        <f>VLOOKUP(D785,'pomocna tabulka'!$B$2:$D$12,3,0)</f>
        <v>#N/A</v>
      </c>
      <c r="F785" s="99" t="str">
        <f>+IFERROR(VLOOKUP(VALUE(MID($B785,11,1)),'pomocna tabulka'!$F$2:$H$7,2,FALSE),"")</f>
        <v/>
      </c>
      <c r="G785" s="123"/>
      <c r="H785" s="154"/>
      <c r="I785" s="123"/>
      <c r="J785" s="154"/>
      <c r="K785" s="132">
        <f t="shared" si="17"/>
        <v>0</v>
      </c>
      <c r="L785" s="152"/>
    </row>
    <row r="786" spans="2:12" x14ac:dyDescent="0.25">
      <c r="B786" s="123"/>
      <c r="C786" s="123"/>
      <c r="D786" s="123"/>
      <c r="E786" s="98" t="e">
        <f>VLOOKUP(D786,'pomocna tabulka'!$B$2:$D$12,3,0)</f>
        <v>#N/A</v>
      </c>
      <c r="F786" s="99" t="str">
        <f>+IFERROR(VLOOKUP(VALUE(MID($B786,11,1)),'pomocna tabulka'!$F$2:$H$7,2,FALSE),"")</f>
        <v/>
      </c>
      <c r="G786" s="123"/>
      <c r="H786" s="154"/>
      <c r="I786" s="123"/>
      <c r="J786" s="154"/>
      <c r="K786" s="132">
        <f t="shared" si="17"/>
        <v>0</v>
      </c>
      <c r="L786" s="152"/>
    </row>
    <row r="787" spans="2:12" x14ac:dyDescent="0.25">
      <c r="B787" s="123"/>
      <c r="C787" s="123"/>
      <c r="D787" s="123"/>
      <c r="E787" s="98" t="e">
        <f>VLOOKUP(D787,'pomocna tabulka'!$B$2:$D$12,3,0)</f>
        <v>#N/A</v>
      </c>
      <c r="F787" s="99" t="str">
        <f>+IFERROR(VLOOKUP(VALUE(MID($B787,11,1)),'pomocna tabulka'!$F$2:$H$7,2,FALSE),"")</f>
        <v/>
      </c>
      <c r="G787" s="123"/>
      <c r="H787" s="154"/>
      <c r="I787" s="123"/>
      <c r="J787" s="154"/>
      <c r="K787" s="132">
        <f t="shared" si="17"/>
        <v>0</v>
      </c>
      <c r="L787" s="152"/>
    </row>
    <row r="788" spans="2:12" x14ac:dyDescent="0.25">
      <c r="B788" s="123"/>
      <c r="C788" s="123"/>
      <c r="D788" s="123"/>
      <c r="E788" s="98" t="e">
        <f>VLOOKUP(D788,'pomocna tabulka'!$B$2:$D$12,3,0)</f>
        <v>#N/A</v>
      </c>
      <c r="F788" s="99" t="str">
        <f>+IFERROR(VLOOKUP(VALUE(MID($B788,11,1)),'pomocna tabulka'!$F$2:$H$7,2,FALSE),"")</f>
        <v/>
      </c>
      <c r="G788" s="123"/>
      <c r="H788" s="154"/>
      <c r="I788" s="123"/>
      <c r="J788" s="154"/>
      <c r="K788" s="132">
        <f t="shared" si="17"/>
        <v>0</v>
      </c>
      <c r="L788" s="152"/>
    </row>
    <row r="789" spans="2:12" x14ac:dyDescent="0.25">
      <c r="B789" s="123"/>
      <c r="C789" s="123"/>
      <c r="D789" s="123"/>
      <c r="E789" s="98" t="e">
        <f>VLOOKUP(D789,'pomocna tabulka'!$B$2:$D$12,3,0)</f>
        <v>#N/A</v>
      </c>
      <c r="F789" s="99" t="str">
        <f>+IFERROR(VLOOKUP(VALUE(MID($B789,11,1)),'pomocna tabulka'!$F$2:$H$7,2,FALSE),"")</f>
        <v/>
      </c>
      <c r="G789" s="123"/>
      <c r="H789" s="154"/>
      <c r="I789" s="123"/>
      <c r="J789" s="154"/>
      <c r="K789" s="132">
        <f t="shared" si="17"/>
        <v>0</v>
      </c>
      <c r="L789" s="152"/>
    </row>
    <row r="790" spans="2:12" x14ac:dyDescent="0.25">
      <c r="B790" s="123"/>
      <c r="C790" s="123"/>
      <c r="D790" s="123"/>
      <c r="E790" s="98" t="e">
        <f>VLOOKUP(D790,'pomocna tabulka'!$B$2:$D$12,3,0)</f>
        <v>#N/A</v>
      </c>
      <c r="F790" s="99" t="str">
        <f>+IFERROR(VLOOKUP(VALUE(MID($B790,11,1)),'pomocna tabulka'!$F$2:$H$7,2,FALSE),"")</f>
        <v/>
      </c>
      <c r="G790" s="123"/>
      <c r="H790" s="154"/>
      <c r="I790" s="123"/>
      <c r="J790" s="154"/>
      <c r="K790" s="132">
        <f t="shared" si="17"/>
        <v>0</v>
      </c>
      <c r="L790" s="152"/>
    </row>
    <row r="791" spans="2:12" x14ac:dyDescent="0.25">
      <c r="B791" s="123"/>
      <c r="C791" s="123"/>
      <c r="D791" s="123"/>
      <c r="E791" s="98" t="e">
        <f>VLOOKUP(D791,'pomocna tabulka'!$B$2:$D$12,3,0)</f>
        <v>#N/A</v>
      </c>
      <c r="F791" s="99" t="str">
        <f>+IFERROR(VLOOKUP(VALUE(MID($B791,11,1)),'pomocna tabulka'!$F$2:$H$7,2,FALSE),"")</f>
        <v/>
      </c>
      <c r="G791" s="123"/>
      <c r="H791" s="154"/>
      <c r="I791" s="123"/>
      <c r="J791" s="154"/>
      <c r="K791" s="132">
        <f t="shared" si="17"/>
        <v>0</v>
      </c>
      <c r="L791" s="152"/>
    </row>
    <row r="792" spans="2:12" x14ac:dyDescent="0.25">
      <c r="B792" s="123"/>
      <c r="C792" s="123"/>
      <c r="D792" s="123"/>
      <c r="E792" s="98" t="e">
        <f>VLOOKUP(D792,'pomocna tabulka'!$B$2:$D$12,3,0)</f>
        <v>#N/A</v>
      </c>
      <c r="F792" s="99" t="str">
        <f>+IFERROR(VLOOKUP(VALUE(MID($B792,11,1)),'pomocna tabulka'!$F$2:$H$7,2,FALSE),"")</f>
        <v/>
      </c>
      <c r="G792" s="123"/>
      <c r="H792" s="154"/>
      <c r="I792" s="123"/>
      <c r="J792" s="154"/>
      <c r="K792" s="132">
        <f t="shared" si="17"/>
        <v>0</v>
      </c>
      <c r="L792" s="152"/>
    </row>
    <row r="793" spans="2:12" x14ac:dyDescent="0.25">
      <c r="B793" s="123"/>
      <c r="C793" s="123"/>
      <c r="D793" s="123"/>
      <c r="E793" s="98" t="e">
        <f>VLOOKUP(D793,'pomocna tabulka'!$B$2:$D$12,3,0)</f>
        <v>#N/A</v>
      </c>
      <c r="F793" s="99" t="str">
        <f>+IFERROR(VLOOKUP(VALUE(MID($B793,11,1)),'pomocna tabulka'!$F$2:$H$7,2,FALSE),"")</f>
        <v/>
      </c>
      <c r="G793" s="123"/>
      <c r="H793" s="154"/>
      <c r="I793" s="123"/>
      <c r="J793" s="154"/>
      <c r="K793" s="132">
        <f t="shared" si="17"/>
        <v>0</v>
      </c>
      <c r="L793" s="152"/>
    </row>
    <row r="794" spans="2:12" x14ac:dyDescent="0.25">
      <c r="B794" s="123"/>
      <c r="C794" s="123"/>
      <c r="D794" s="123"/>
      <c r="E794" s="98" t="e">
        <f>VLOOKUP(D794,'pomocna tabulka'!$B$2:$D$12,3,0)</f>
        <v>#N/A</v>
      </c>
      <c r="F794" s="99" t="str">
        <f>+IFERROR(VLOOKUP(VALUE(MID($B794,11,1)),'pomocna tabulka'!$F$2:$H$7,2,FALSE),"")</f>
        <v/>
      </c>
      <c r="G794" s="123"/>
      <c r="H794" s="154"/>
      <c r="I794" s="123"/>
      <c r="J794" s="154"/>
      <c r="K794" s="132">
        <f t="shared" si="17"/>
        <v>0</v>
      </c>
      <c r="L794" s="152"/>
    </row>
    <row r="795" spans="2:12" x14ac:dyDescent="0.25">
      <c r="B795" s="123"/>
      <c r="C795" s="123"/>
      <c r="D795" s="123"/>
      <c r="E795" s="98" t="e">
        <f>VLOOKUP(D795,'pomocna tabulka'!$B$2:$D$12,3,0)</f>
        <v>#N/A</v>
      </c>
      <c r="F795" s="99" t="str">
        <f>+IFERROR(VLOOKUP(VALUE(MID($B795,11,1)),'pomocna tabulka'!$F$2:$H$7,2,FALSE),"")</f>
        <v/>
      </c>
      <c r="G795" s="123"/>
      <c r="H795" s="154"/>
      <c r="I795" s="123"/>
      <c r="J795" s="154"/>
      <c r="K795" s="132">
        <f t="shared" si="17"/>
        <v>0</v>
      </c>
      <c r="L795" s="152"/>
    </row>
    <row r="796" spans="2:12" x14ac:dyDescent="0.25">
      <c r="B796" s="123"/>
      <c r="C796" s="123"/>
      <c r="D796" s="123"/>
      <c r="E796" s="98" t="e">
        <f>VLOOKUP(D796,'pomocna tabulka'!$B$2:$D$12,3,0)</f>
        <v>#N/A</v>
      </c>
      <c r="F796" s="99" t="str">
        <f>+IFERROR(VLOOKUP(VALUE(MID($B796,11,1)),'pomocna tabulka'!$F$2:$H$7,2,FALSE),"")</f>
        <v/>
      </c>
      <c r="G796" s="123"/>
      <c r="H796" s="154"/>
      <c r="I796" s="123"/>
      <c r="J796" s="154"/>
      <c r="K796" s="132">
        <f t="shared" si="17"/>
        <v>0</v>
      </c>
      <c r="L796" s="152"/>
    </row>
    <row r="797" spans="2:12" x14ac:dyDescent="0.25">
      <c r="B797" s="123"/>
      <c r="C797" s="123"/>
      <c r="D797" s="123"/>
      <c r="E797" s="98" t="e">
        <f>VLOOKUP(D797,'pomocna tabulka'!$B$2:$D$12,3,0)</f>
        <v>#N/A</v>
      </c>
      <c r="F797" s="99" t="str">
        <f>+IFERROR(VLOOKUP(VALUE(MID($B797,11,1)),'pomocna tabulka'!$F$2:$H$7,2,FALSE),"")</f>
        <v/>
      </c>
      <c r="G797" s="123"/>
      <c r="H797" s="154"/>
      <c r="I797" s="123"/>
      <c r="J797" s="154"/>
      <c r="K797" s="132">
        <f t="shared" si="17"/>
        <v>0</v>
      </c>
      <c r="L797" s="152"/>
    </row>
    <row r="798" spans="2:12" x14ac:dyDescent="0.25">
      <c r="B798" s="123"/>
      <c r="C798" s="123"/>
      <c r="D798" s="123"/>
      <c r="E798" s="98" t="e">
        <f>VLOOKUP(D798,'pomocna tabulka'!$B$2:$D$12,3,0)</f>
        <v>#N/A</v>
      </c>
      <c r="F798" s="99" t="str">
        <f>+IFERROR(VLOOKUP(VALUE(MID($B798,11,1)),'pomocna tabulka'!$F$2:$H$7,2,FALSE),"")</f>
        <v/>
      </c>
      <c r="G798" s="123"/>
      <c r="H798" s="154"/>
      <c r="I798" s="123"/>
      <c r="J798" s="154"/>
      <c r="K798" s="132">
        <f t="shared" si="17"/>
        <v>0</v>
      </c>
      <c r="L798" s="152"/>
    </row>
    <row r="799" spans="2:12" x14ac:dyDescent="0.25">
      <c r="B799" s="123"/>
      <c r="C799" s="123"/>
      <c r="D799" s="123"/>
      <c r="E799" s="98" t="e">
        <f>VLOOKUP(D799,'pomocna tabulka'!$B$2:$D$12,3,0)</f>
        <v>#N/A</v>
      </c>
      <c r="F799" s="99" t="str">
        <f>+IFERROR(VLOOKUP(VALUE(MID($B799,11,1)),'pomocna tabulka'!$F$2:$H$7,2,FALSE),"")</f>
        <v/>
      </c>
      <c r="G799" s="123"/>
      <c r="H799" s="154"/>
      <c r="I799" s="123"/>
      <c r="J799" s="154"/>
      <c r="K799" s="132">
        <f t="shared" si="17"/>
        <v>0</v>
      </c>
      <c r="L799" s="152"/>
    </row>
    <row r="800" spans="2:12" x14ac:dyDescent="0.25">
      <c r="B800" s="123"/>
      <c r="C800" s="123"/>
      <c r="D800" s="123"/>
      <c r="E800" s="98" t="e">
        <f>VLOOKUP(D800,'pomocna tabulka'!$B$2:$D$12,3,0)</f>
        <v>#N/A</v>
      </c>
      <c r="F800" s="99" t="str">
        <f>+IFERROR(VLOOKUP(VALUE(MID($B800,11,1)),'pomocna tabulka'!$F$2:$H$7,2,FALSE),"")</f>
        <v/>
      </c>
      <c r="G800" s="123"/>
      <c r="H800" s="154"/>
      <c r="I800" s="123"/>
      <c r="J800" s="154"/>
      <c r="K800" s="132">
        <f t="shared" si="17"/>
        <v>0</v>
      </c>
      <c r="L800" s="152"/>
    </row>
    <row r="801" spans="2:12" x14ac:dyDescent="0.25">
      <c r="B801" s="123"/>
      <c r="C801" s="123"/>
      <c r="D801" s="123"/>
      <c r="E801" s="98" t="e">
        <f>VLOOKUP(D801,'pomocna tabulka'!$B$2:$D$12,3,0)</f>
        <v>#N/A</v>
      </c>
      <c r="F801" s="99" t="str">
        <f>+IFERROR(VLOOKUP(VALUE(MID($B801,11,1)),'pomocna tabulka'!$F$2:$H$7,2,FALSE),"")</f>
        <v/>
      </c>
      <c r="G801" s="123"/>
      <c r="H801" s="154"/>
      <c r="I801" s="123"/>
      <c r="J801" s="154"/>
      <c r="K801" s="132">
        <f t="shared" si="17"/>
        <v>0</v>
      </c>
      <c r="L801" s="152"/>
    </row>
    <row r="802" spans="2:12" x14ac:dyDescent="0.25">
      <c r="B802" s="123"/>
      <c r="C802" s="123"/>
      <c r="D802" s="123"/>
      <c r="E802" s="98" t="e">
        <f>VLOOKUP(D802,'pomocna tabulka'!$B$2:$D$12,3,0)</f>
        <v>#N/A</v>
      </c>
      <c r="F802" s="99" t="str">
        <f>+IFERROR(VLOOKUP(VALUE(MID($B802,11,1)),'pomocna tabulka'!$F$2:$H$7,2,FALSE),"")</f>
        <v/>
      </c>
      <c r="G802" s="123"/>
      <c r="H802" s="154"/>
      <c r="I802" s="123"/>
      <c r="J802" s="154"/>
      <c r="K802" s="132">
        <f t="shared" si="17"/>
        <v>0</v>
      </c>
      <c r="L802" s="152"/>
    </row>
    <row r="803" spans="2:12" x14ac:dyDescent="0.25">
      <c r="B803" s="123"/>
      <c r="C803" s="123"/>
      <c r="D803" s="123"/>
      <c r="E803" s="98" t="e">
        <f>VLOOKUP(D803,'pomocna tabulka'!$B$2:$D$12,3,0)</f>
        <v>#N/A</v>
      </c>
      <c r="F803" s="99" t="str">
        <f>+IFERROR(VLOOKUP(VALUE(MID($B803,11,1)),'pomocna tabulka'!$F$2:$H$7,2,FALSE),"")</f>
        <v/>
      </c>
      <c r="G803" s="123"/>
      <c r="H803" s="154"/>
      <c r="I803" s="123"/>
      <c r="J803" s="154"/>
      <c r="K803" s="132">
        <f t="shared" si="17"/>
        <v>0</v>
      </c>
      <c r="L803" s="152"/>
    </row>
    <row r="804" spans="2:12" x14ac:dyDescent="0.25">
      <c r="B804" s="123"/>
      <c r="C804" s="123"/>
      <c r="D804" s="123"/>
      <c r="E804" s="98" t="e">
        <f>VLOOKUP(D804,'pomocna tabulka'!$B$2:$D$12,3,0)</f>
        <v>#N/A</v>
      </c>
      <c r="F804" s="99" t="str">
        <f>+IFERROR(VLOOKUP(VALUE(MID($B804,11,1)),'pomocna tabulka'!$F$2:$H$7,2,FALSE),"")</f>
        <v/>
      </c>
      <c r="G804" s="123"/>
      <c r="H804" s="154"/>
      <c r="I804" s="123"/>
      <c r="J804" s="154"/>
      <c r="K804" s="132">
        <f t="shared" si="17"/>
        <v>0</v>
      </c>
      <c r="L804" s="152"/>
    </row>
    <row r="805" spans="2:12" x14ac:dyDescent="0.25">
      <c r="B805" s="123"/>
      <c r="C805" s="123"/>
      <c r="D805" s="123"/>
      <c r="E805" s="98" t="e">
        <f>VLOOKUP(D805,'pomocna tabulka'!$B$2:$D$12,3,0)</f>
        <v>#N/A</v>
      </c>
      <c r="F805" s="99" t="str">
        <f>+IFERROR(VLOOKUP(VALUE(MID($B805,11,1)),'pomocna tabulka'!$F$2:$H$7,2,FALSE),"")</f>
        <v/>
      </c>
      <c r="G805" s="123"/>
      <c r="H805" s="154"/>
      <c r="I805" s="123"/>
      <c r="J805" s="154"/>
      <c r="K805" s="132">
        <f t="shared" si="17"/>
        <v>0</v>
      </c>
      <c r="L805" s="152"/>
    </row>
    <row r="806" spans="2:12" x14ac:dyDescent="0.25">
      <c r="B806" s="123"/>
      <c r="C806" s="123"/>
      <c r="D806" s="123"/>
      <c r="E806" s="98" t="e">
        <f>VLOOKUP(D806,'pomocna tabulka'!$B$2:$D$12,3,0)</f>
        <v>#N/A</v>
      </c>
      <c r="F806" s="99" t="str">
        <f>+IFERROR(VLOOKUP(VALUE(MID($B806,11,1)),'pomocna tabulka'!$F$2:$H$7,2,FALSE),"")</f>
        <v/>
      </c>
      <c r="G806" s="123"/>
      <c r="H806" s="154"/>
      <c r="I806" s="123"/>
      <c r="J806" s="154"/>
      <c r="K806" s="132">
        <f t="shared" si="17"/>
        <v>0</v>
      </c>
      <c r="L806" s="152"/>
    </row>
    <row r="807" spans="2:12" x14ac:dyDescent="0.25">
      <c r="B807" s="123"/>
      <c r="C807" s="123"/>
      <c r="D807" s="123"/>
      <c r="E807" s="98" t="e">
        <f>VLOOKUP(D807,'pomocna tabulka'!$B$2:$D$12,3,0)</f>
        <v>#N/A</v>
      </c>
      <c r="F807" s="99" t="str">
        <f>+IFERROR(VLOOKUP(VALUE(MID($B807,11,1)),'pomocna tabulka'!$F$2:$H$7,2,FALSE),"")</f>
        <v/>
      </c>
      <c r="G807" s="123"/>
      <c r="H807" s="154"/>
      <c r="I807" s="123"/>
      <c r="J807" s="154"/>
      <c r="K807" s="132">
        <f t="shared" si="17"/>
        <v>0</v>
      </c>
      <c r="L807" s="152"/>
    </row>
    <row r="808" spans="2:12" x14ac:dyDescent="0.25">
      <c r="B808" s="123"/>
      <c r="C808" s="123"/>
      <c r="D808" s="123"/>
      <c r="E808" s="98" t="e">
        <f>VLOOKUP(D808,'pomocna tabulka'!$B$2:$D$12,3,0)</f>
        <v>#N/A</v>
      </c>
      <c r="F808" s="99" t="str">
        <f>+IFERROR(VLOOKUP(VALUE(MID($B808,11,1)),'pomocna tabulka'!$F$2:$H$7,2,FALSE),"")</f>
        <v/>
      </c>
      <c r="G808" s="123"/>
      <c r="H808" s="154"/>
      <c r="I808" s="123"/>
      <c r="J808" s="154"/>
      <c r="K808" s="132">
        <f t="shared" si="17"/>
        <v>0</v>
      </c>
      <c r="L808" s="152"/>
    </row>
    <row r="809" spans="2:12" x14ac:dyDescent="0.25">
      <c r="B809" s="123"/>
      <c r="C809" s="123"/>
      <c r="D809" s="123"/>
      <c r="E809" s="98" t="e">
        <f>VLOOKUP(D809,'pomocna tabulka'!$B$2:$D$12,3,0)</f>
        <v>#N/A</v>
      </c>
      <c r="F809" s="99" t="str">
        <f>+IFERROR(VLOOKUP(VALUE(MID($B809,11,1)),'pomocna tabulka'!$F$2:$H$7,2,FALSE),"")</f>
        <v/>
      </c>
      <c r="G809" s="123"/>
      <c r="H809" s="154"/>
      <c r="I809" s="123"/>
      <c r="J809" s="154"/>
      <c r="K809" s="132">
        <f t="shared" si="17"/>
        <v>0</v>
      </c>
      <c r="L809" s="152"/>
    </row>
    <row r="810" spans="2:12" x14ac:dyDescent="0.25">
      <c r="B810" s="123"/>
      <c r="C810" s="123"/>
      <c r="D810" s="123"/>
      <c r="E810" s="98" t="e">
        <f>VLOOKUP(D810,'pomocna tabulka'!$B$2:$D$12,3,0)</f>
        <v>#N/A</v>
      </c>
      <c r="F810" s="99" t="str">
        <f>+IFERROR(VLOOKUP(VALUE(MID($B810,11,1)),'pomocna tabulka'!$F$2:$H$7,2,FALSE),"")</f>
        <v/>
      </c>
      <c r="G810" s="123"/>
      <c r="H810" s="154"/>
      <c r="I810" s="123"/>
      <c r="J810" s="154"/>
      <c r="K810" s="132">
        <f t="shared" si="17"/>
        <v>0</v>
      </c>
      <c r="L810" s="152"/>
    </row>
    <row r="811" spans="2:12" x14ac:dyDescent="0.25">
      <c r="B811" s="123"/>
      <c r="C811" s="123"/>
      <c r="D811" s="123"/>
      <c r="E811" s="98" t="e">
        <f>VLOOKUP(D811,'pomocna tabulka'!$B$2:$D$12,3,0)</f>
        <v>#N/A</v>
      </c>
      <c r="F811" s="99" t="str">
        <f>+IFERROR(VLOOKUP(VALUE(MID($B811,11,1)),'pomocna tabulka'!$F$2:$H$7,2,FALSE),"")</f>
        <v/>
      </c>
      <c r="G811" s="123"/>
      <c r="H811" s="154"/>
      <c r="I811" s="123"/>
      <c r="J811" s="154"/>
      <c r="K811" s="132">
        <f t="shared" si="17"/>
        <v>0</v>
      </c>
      <c r="L811" s="152"/>
    </row>
    <row r="812" spans="2:12" x14ac:dyDescent="0.25">
      <c r="B812" s="123"/>
      <c r="C812" s="123"/>
      <c r="D812" s="123"/>
      <c r="E812" s="98" t="e">
        <f>VLOOKUP(D812,'pomocna tabulka'!$B$2:$D$12,3,0)</f>
        <v>#N/A</v>
      </c>
      <c r="F812" s="99" t="str">
        <f>+IFERROR(VLOOKUP(VALUE(MID($B812,11,1)),'pomocna tabulka'!$F$2:$H$7,2,FALSE),"")</f>
        <v/>
      </c>
      <c r="G812" s="123"/>
      <c r="H812" s="154"/>
      <c r="I812" s="123"/>
      <c r="J812" s="154"/>
      <c r="K812" s="132">
        <f t="shared" si="17"/>
        <v>0</v>
      </c>
      <c r="L812" s="152"/>
    </row>
    <row r="813" spans="2:12" x14ac:dyDescent="0.25">
      <c r="B813" s="123"/>
      <c r="C813" s="123"/>
      <c r="D813" s="123"/>
      <c r="E813" s="98" t="e">
        <f>VLOOKUP(D813,'pomocna tabulka'!$B$2:$D$12,3,0)</f>
        <v>#N/A</v>
      </c>
      <c r="F813" s="99" t="str">
        <f>+IFERROR(VLOOKUP(VALUE(MID($B813,11,1)),'pomocna tabulka'!$F$2:$H$7,2,FALSE),"")</f>
        <v/>
      </c>
      <c r="G813" s="123"/>
      <c r="H813" s="154"/>
      <c r="I813" s="123"/>
      <c r="J813" s="154"/>
      <c r="K813" s="132">
        <f t="shared" si="17"/>
        <v>0</v>
      </c>
      <c r="L813" s="152"/>
    </row>
    <row r="814" spans="2:12" x14ac:dyDescent="0.25">
      <c r="B814" s="123"/>
      <c r="C814" s="123"/>
      <c r="D814" s="123"/>
      <c r="E814" s="98" t="e">
        <f>VLOOKUP(D814,'pomocna tabulka'!$B$2:$D$12,3,0)</f>
        <v>#N/A</v>
      </c>
      <c r="F814" s="99" t="str">
        <f>+IFERROR(VLOOKUP(VALUE(MID($B814,11,1)),'pomocna tabulka'!$F$2:$H$7,2,FALSE),"")</f>
        <v/>
      </c>
      <c r="G814" s="123"/>
      <c r="H814" s="154"/>
      <c r="I814" s="123"/>
      <c r="J814" s="154"/>
      <c r="K814" s="132">
        <f t="shared" ref="K814:K877" si="18">H814+J814</f>
        <v>0</v>
      </c>
      <c r="L814" s="152"/>
    </row>
    <row r="815" spans="2:12" x14ac:dyDescent="0.25">
      <c r="B815" s="123"/>
      <c r="C815" s="123"/>
      <c r="D815" s="123"/>
      <c r="E815" s="98" t="e">
        <f>VLOOKUP(D815,'pomocna tabulka'!$B$2:$D$12,3,0)</f>
        <v>#N/A</v>
      </c>
      <c r="F815" s="99" t="str">
        <f>+IFERROR(VLOOKUP(VALUE(MID($B815,11,1)),'pomocna tabulka'!$F$2:$H$7,2,FALSE),"")</f>
        <v/>
      </c>
      <c r="G815" s="123"/>
      <c r="H815" s="154"/>
      <c r="I815" s="123"/>
      <c r="J815" s="154"/>
      <c r="K815" s="132">
        <f t="shared" si="18"/>
        <v>0</v>
      </c>
      <c r="L815" s="152"/>
    </row>
    <row r="816" spans="2:12" x14ac:dyDescent="0.25">
      <c r="B816" s="123"/>
      <c r="C816" s="123"/>
      <c r="D816" s="123"/>
      <c r="E816" s="98" t="e">
        <f>VLOOKUP(D816,'pomocna tabulka'!$B$2:$D$12,3,0)</f>
        <v>#N/A</v>
      </c>
      <c r="F816" s="99" t="str">
        <f>+IFERROR(VLOOKUP(VALUE(MID($B816,11,1)),'pomocna tabulka'!$F$2:$H$7,2,FALSE),"")</f>
        <v/>
      </c>
      <c r="G816" s="123"/>
      <c r="H816" s="154"/>
      <c r="I816" s="123"/>
      <c r="J816" s="154"/>
      <c r="K816" s="132">
        <f t="shared" si="18"/>
        <v>0</v>
      </c>
      <c r="L816" s="152"/>
    </row>
    <row r="817" spans="2:12" x14ac:dyDescent="0.25">
      <c r="B817" s="123"/>
      <c r="C817" s="123"/>
      <c r="D817" s="123"/>
      <c r="E817" s="98" t="e">
        <f>VLOOKUP(D817,'pomocna tabulka'!$B$2:$D$12,3,0)</f>
        <v>#N/A</v>
      </c>
      <c r="F817" s="99" t="str">
        <f>+IFERROR(VLOOKUP(VALUE(MID($B817,11,1)),'pomocna tabulka'!$F$2:$H$7,2,FALSE),"")</f>
        <v/>
      </c>
      <c r="G817" s="123"/>
      <c r="H817" s="154"/>
      <c r="I817" s="123"/>
      <c r="J817" s="154"/>
      <c r="K817" s="132">
        <f t="shared" si="18"/>
        <v>0</v>
      </c>
      <c r="L817" s="152"/>
    </row>
    <row r="818" spans="2:12" x14ac:dyDescent="0.25">
      <c r="B818" s="123"/>
      <c r="C818" s="123"/>
      <c r="D818" s="123"/>
      <c r="E818" s="98" t="e">
        <f>VLOOKUP(D818,'pomocna tabulka'!$B$2:$D$12,3,0)</f>
        <v>#N/A</v>
      </c>
      <c r="F818" s="99" t="str">
        <f>+IFERROR(VLOOKUP(VALUE(MID($B818,11,1)),'pomocna tabulka'!$F$2:$H$7,2,FALSE),"")</f>
        <v/>
      </c>
      <c r="G818" s="123"/>
      <c r="H818" s="154"/>
      <c r="I818" s="123"/>
      <c r="J818" s="154"/>
      <c r="K818" s="132">
        <f t="shared" si="18"/>
        <v>0</v>
      </c>
      <c r="L818" s="152"/>
    </row>
    <row r="819" spans="2:12" x14ac:dyDescent="0.25">
      <c r="B819" s="123"/>
      <c r="C819" s="123"/>
      <c r="D819" s="123"/>
      <c r="E819" s="98" t="e">
        <f>VLOOKUP(D819,'pomocna tabulka'!$B$2:$D$12,3,0)</f>
        <v>#N/A</v>
      </c>
      <c r="F819" s="99" t="str">
        <f>+IFERROR(VLOOKUP(VALUE(MID($B819,11,1)),'pomocna tabulka'!$F$2:$H$7,2,FALSE),"")</f>
        <v/>
      </c>
      <c r="G819" s="123"/>
      <c r="H819" s="154"/>
      <c r="I819" s="123"/>
      <c r="J819" s="154"/>
      <c r="K819" s="132">
        <f t="shared" si="18"/>
        <v>0</v>
      </c>
      <c r="L819" s="152"/>
    </row>
    <row r="820" spans="2:12" x14ac:dyDescent="0.25">
      <c r="B820" s="123"/>
      <c r="C820" s="123"/>
      <c r="D820" s="123"/>
      <c r="E820" s="98" t="e">
        <f>VLOOKUP(D820,'pomocna tabulka'!$B$2:$D$12,3,0)</f>
        <v>#N/A</v>
      </c>
      <c r="F820" s="99" t="str">
        <f>+IFERROR(VLOOKUP(VALUE(MID($B820,11,1)),'pomocna tabulka'!$F$2:$H$7,2,FALSE),"")</f>
        <v/>
      </c>
      <c r="G820" s="123"/>
      <c r="H820" s="154"/>
      <c r="I820" s="123"/>
      <c r="J820" s="154"/>
      <c r="K820" s="132">
        <f t="shared" si="18"/>
        <v>0</v>
      </c>
      <c r="L820" s="152"/>
    </row>
    <row r="821" spans="2:12" x14ac:dyDescent="0.25">
      <c r="B821" s="123"/>
      <c r="C821" s="123"/>
      <c r="D821" s="123"/>
      <c r="E821" s="98" t="e">
        <f>VLOOKUP(D821,'pomocna tabulka'!$B$2:$D$12,3,0)</f>
        <v>#N/A</v>
      </c>
      <c r="F821" s="99" t="str">
        <f>+IFERROR(VLOOKUP(VALUE(MID($B821,11,1)),'pomocna tabulka'!$F$2:$H$7,2,FALSE),"")</f>
        <v/>
      </c>
      <c r="G821" s="123"/>
      <c r="H821" s="154"/>
      <c r="I821" s="123"/>
      <c r="J821" s="154"/>
      <c r="K821" s="132">
        <f t="shared" si="18"/>
        <v>0</v>
      </c>
      <c r="L821" s="152"/>
    </row>
    <row r="822" spans="2:12" x14ac:dyDescent="0.25">
      <c r="B822" s="123"/>
      <c r="C822" s="123"/>
      <c r="D822" s="123"/>
      <c r="E822" s="98" t="e">
        <f>VLOOKUP(D822,'pomocna tabulka'!$B$2:$D$12,3,0)</f>
        <v>#N/A</v>
      </c>
      <c r="F822" s="99" t="str">
        <f>+IFERROR(VLOOKUP(VALUE(MID($B822,11,1)),'pomocna tabulka'!$F$2:$H$7,2,FALSE),"")</f>
        <v/>
      </c>
      <c r="G822" s="123"/>
      <c r="H822" s="154"/>
      <c r="I822" s="123"/>
      <c r="J822" s="154"/>
      <c r="K822" s="132">
        <f t="shared" si="18"/>
        <v>0</v>
      </c>
      <c r="L822" s="152"/>
    </row>
    <row r="823" spans="2:12" x14ac:dyDescent="0.25">
      <c r="B823" s="123"/>
      <c r="C823" s="123"/>
      <c r="D823" s="123"/>
      <c r="E823" s="98" t="e">
        <f>VLOOKUP(D823,'pomocna tabulka'!$B$2:$D$12,3,0)</f>
        <v>#N/A</v>
      </c>
      <c r="F823" s="99" t="str">
        <f>+IFERROR(VLOOKUP(VALUE(MID($B823,11,1)),'pomocna tabulka'!$F$2:$H$7,2,FALSE),"")</f>
        <v/>
      </c>
      <c r="G823" s="123"/>
      <c r="H823" s="154"/>
      <c r="I823" s="123"/>
      <c r="J823" s="154"/>
      <c r="K823" s="132">
        <f t="shared" si="18"/>
        <v>0</v>
      </c>
      <c r="L823" s="152"/>
    </row>
    <row r="824" spans="2:12" x14ac:dyDescent="0.25">
      <c r="B824" s="123"/>
      <c r="C824" s="123"/>
      <c r="D824" s="123"/>
      <c r="E824" s="98" t="e">
        <f>VLOOKUP(D824,'pomocna tabulka'!$B$2:$D$12,3,0)</f>
        <v>#N/A</v>
      </c>
      <c r="F824" s="99" t="str">
        <f>+IFERROR(VLOOKUP(VALUE(MID($B824,11,1)),'pomocna tabulka'!$F$2:$H$7,2,FALSE),"")</f>
        <v/>
      </c>
      <c r="G824" s="123"/>
      <c r="H824" s="154"/>
      <c r="I824" s="123"/>
      <c r="J824" s="154"/>
      <c r="K824" s="132">
        <f t="shared" si="18"/>
        <v>0</v>
      </c>
      <c r="L824" s="152"/>
    </row>
    <row r="825" spans="2:12" x14ac:dyDescent="0.25">
      <c r="B825" s="123"/>
      <c r="C825" s="123"/>
      <c r="D825" s="123"/>
      <c r="E825" s="98" t="e">
        <f>VLOOKUP(D825,'pomocna tabulka'!$B$2:$D$12,3,0)</f>
        <v>#N/A</v>
      </c>
      <c r="F825" s="99" t="str">
        <f>+IFERROR(VLOOKUP(VALUE(MID($B825,11,1)),'pomocna tabulka'!$F$2:$H$7,2,FALSE),"")</f>
        <v/>
      </c>
      <c r="G825" s="123"/>
      <c r="H825" s="154"/>
      <c r="I825" s="123"/>
      <c r="J825" s="154"/>
      <c r="K825" s="132">
        <f t="shared" si="18"/>
        <v>0</v>
      </c>
      <c r="L825" s="152"/>
    </row>
    <row r="826" spans="2:12" x14ac:dyDescent="0.25">
      <c r="B826" s="123"/>
      <c r="C826" s="123"/>
      <c r="D826" s="123"/>
      <c r="E826" s="98" t="e">
        <f>VLOOKUP(D826,'pomocna tabulka'!$B$2:$D$12,3,0)</f>
        <v>#N/A</v>
      </c>
      <c r="F826" s="99" t="str">
        <f>+IFERROR(VLOOKUP(VALUE(MID($B826,11,1)),'pomocna tabulka'!$F$2:$H$7,2,FALSE),"")</f>
        <v/>
      </c>
      <c r="G826" s="123"/>
      <c r="H826" s="154"/>
      <c r="I826" s="123"/>
      <c r="J826" s="154"/>
      <c r="K826" s="132">
        <f t="shared" si="18"/>
        <v>0</v>
      </c>
      <c r="L826" s="152"/>
    </row>
    <row r="827" spans="2:12" x14ac:dyDescent="0.25">
      <c r="B827" s="123"/>
      <c r="C827" s="123"/>
      <c r="D827" s="123"/>
      <c r="E827" s="98" t="e">
        <f>VLOOKUP(D827,'pomocna tabulka'!$B$2:$D$12,3,0)</f>
        <v>#N/A</v>
      </c>
      <c r="F827" s="99" t="str">
        <f>+IFERROR(VLOOKUP(VALUE(MID($B827,11,1)),'pomocna tabulka'!$F$2:$H$7,2,FALSE),"")</f>
        <v/>
      </c>
      <c r="G827" s="123"/>
      <c r="H827" s="154"/>
      <c r="I827" s="123"/>
      <c r="J827" s="154"/>
      <c r="K827" s="132">
        <f t="shared" si="18"/>
        <v>0</v>
      </c>
      <c r="L827" s="152"/>
    </row>
    <row r="828" spans="2:12" x14ac:dyDescent="0.25">
      <c r="B828" s="123"/>
      <c r="C828" s="123"/>
      <c r="D828" s="123"/>
      <c r="E828" s="98" t="e">
        <f>VLOOKUP(D828,'pomocna tabulka'!$B$2:$D$12,3,0)</f>
        <v>#N/A</v>
      </c>
      <c r="F828" s="99" t="str">
        <f>+IFERROR(VLOOKUP(VALUE(MID($B828,11,1)),'pomocna tabulka'!$F$2:$H$7,2,FALSE),"")</f>
        <v/>
      </c>
      <c r="G828" s="123"/>
      <c r="H828" s="154"/>
      <c r="I828" s="123"/>
      <c r="J828" s="154"/>
      <c r="K828" s="132">
        <f t="shared" si="18"/>
        <v>0</v>
      </c>
      <c r="L828" s="152"/>
    </row>
    <row r="829" spans="2:12" x14ac:dyDescent="0.25">
      <c r="B829" s="123"/>
      <c r="C829" s="123"/>
      <c r="D829" s="123"/>
      <c r="E829" s="98" t="e">
        <f>VLOOKUP(D829,'pomocna tabulka'!$B$2:$D$12,3,0)</f>
        <v>#N/A</v>
      </c>
      <c r="F829" s="99" t="str">
        <f>+IFERROR(VLOOKUP(VALUE(MID($B829,11,1)),'pomocna tabulka'!$F$2:$H$7,2,FALSE),"")</f>
        <v/>
      </c>
      <c r="G829" s="123"/>
      <c r="H829" s="154"/>
      <c r="I829" s="123"/>
      <c r="J829" s="154"/>
      <c r="K829" s="132">
        <f t="shared" si="18"/>
        <v>0</v>
      </c>
      <c r="L829" s="152"/>
    </row>
    <row r="830" spans="2:12" x14ac:dyDescent="0.25">
      <c r="B830" s="123"/>
      <c r="C830" s="123"/>
      <c r="D830" s="123"/>
      <c r="E830" s="98" t="e">
        <f>VLOOKUP(D830,'pomocna tabulka'!$B$2:$D$12,3,0)</f>
        <v>#N/A</v>
      </c>
      <c r="F830" s="99" t="str">
        <f>+IFERROR(VLOOKUP(VALUE(MID($B830,11,1)),'pomocna tabulka'!$F$2:$H$7,2,FALSE),"")</f>
        <v/>
      </c>
      <c r="G830" s="123"/>
      <c r="H830" s="154"/>
      <c r="I830" s="123"/>
      <c r="J830" s="154"/>
      <c r="K830" s="132">
        <f t="shared" si="18"/>
        <v>0</v>
      </c>
      <c r="L830" s="152"/>
    </row>
    <row r="831" spans="2:12" x14ac:dyDescent="0.25">
      <c r="B831" s="123"/>
      <c r="C831" s="123"/>
      <c r="D831" s="123"/>
      <c r="E831" s="98" t="e">
        <f>VLOOKUP(D831,'pomocna tabulka'!$B$2:$D$12,3,0)</f>
        <v>#N/A</v>
      </c>
      <c r="F831" s="99" t="str">
        <f>+IFERROR(VLOOKUP(VALUE(MID($B831,11,1)),'pomocna tabulka'!$F$2:$H$7,2,FALSE),"")</f>
        <v/>
      </c>
      <c r="G831" s="123"/>
      <c r="H831" s="154"/>
      <c r="I831" s="123"/>
      <c r="J831" s="154"/>
      <c r="K831" s="132">
        <f t="shared" si="18"/>
        <v>0</v>
      </c>
      <c r="L831" s="152"/>
    </row>
    <row r="832" spans="2:12" x14ac:dyDescent="0.25">
      <c r="B832" s="123"/>
      <c r="C832" s="123"/>
      <c r="D832" s="123"/>
      <c r="E832" s="98" t="e">
        <f>VLOOKUP(D832,'pomocna tabulka'!$B$2:$D$12,3,0)</f>
        <v>#N/A</v>
      </c>
      <c r="F832" s="99" t="str">
        <f>+IFERROR(VLOOKUP(VALUE(MID($B832,11,1)),'pomocna tabulka'!$F$2:$H$7,2,FALSE),"")</f>
        <v/>
      </c>
      <c r="G832" s="123"/>
      <c r="H832" s="154"/>
      <c r="I832" s="123"/>
      <c r="J832" s="154"/>
      <c r="K832" s="132">
        <f t="shared" si="18"/>
        <v>0</v>
      </c>
      <c r="L832" s="152"/>
    </row>
    <row r="833" spans="2:12" x14ac:dyDescent="0.25">
      <c r="B833" s="123"/>
      <c r="C833" s="123"/>
      <c r="D833" s="123"/>
      <c r="E833" s="98" t="e">
        <f>VLOOKUP(D833,'pomocna tabulka'!$B$2:$D$12,3,0)</f>
        <v>#N/A</v>
      </c>
      <c r="F833" s="99" t="str">
        <f>+IFERROR(VLOOKUP(VALUE(MID($B833,11,1)),'pomocna tabulka'!$F$2:$H$7,2,FALSE),"")</f>
        <v/>
      </c>
      <c r="G833" s="123"/>
      <c r="H833" s="154"/>
      <c r="I833" s="123"/>
      <c r="J833" s="154"/>
      <c r="K833" s="132">
        <f t="shared" si="18"/>
        <v>0</v>
      </c>
      <c r="L833" s="152"/>
    </row>
    <row r="834" spans="2:12" x14ac:dyDescent="0.25">
      <c r="B834" s="123"/>
      <c r="C834" s="123"/>
      <c r="D834" s="123"/>
      <c r="E834" s="98" t="e">
        <f>VLOOKUP(D834,'pomocna tabulka'!$B$2:$D$12,3,0)</f>
        <v>#N/A</v>
      </c>
      <c r="F834" s="99" t="str">
        <f>+IFERROR(VLOOKUP(VALUE(MID($B834,11,1)),'pomocna tabulka'!$F$2:$H$7,2,FALSE),"")</f>
        <v/>
      </c>
      <c r="G834" s="123"/>
      <c r="H834" s="154"/>
      <c r="I834" s="123"/>
      <c r="J834" s="154"/>
      <c r="K834" s="132">
        <f t="shared" si="18"/>
        <v>0</v>
      </c>
      <c r="L834" s="152"/>
    </row>
    <row r="835" spans="2:12" x14ac:dyDescent="0.25">
      <c r="B835" s="123"/>
      <c r="C835" s="123"/>
      <c r="D835" s="123"/>
      <c r="E835" s="98" t="e">
        <f>VLOOKUP(D835,'pomocna tabulka'!$B$2:$D$12,3,0)</f>
        <v>#N/A</v>
      </c>
      <c r="F835" s="99" t="str">
        <f>+IFERROR(VLOOKUP(VALUE(MID($B835,11,1)),'pomocna tabulka'!$F$2:$H$7,2,FALSE),"")</f>
        <v/>
      </c>
      <c r="G835" s="123"/>
      <c r="H835" s="154"/>
      <c r="I835" s="123"/>
      <c r="J835" s="154"/>
      <c r="K835" s="132">
        <f t="shared" si="18"/>
        <v>0</v>
      </c>
      <c r="L835" s="152"/>
    </row>
    <row r="836" spans="2:12" x14ac:dyDescent="0.25">
      <c r="B836" s="123"/>
      <c r="C836" s="123"/>
      <c r="D836" s="123"/>
      <c r="E836" s="98" t="e">
        <f>VLOOKUP(D836,'pomocna tabulka'!$B$2:$D$12,3,0)</f>
        <v>#N/A</v>
      </c>
      <c r="F836" s="99" t="str">
        <f>+IFERROR(VLOOKUP(VALUE(MID($B836,11,1)),'pomocna tabulka'!$F$2:$H$7,2,FALSE),"")</f>
        <v/>
      </c>
      <c r="G836" s="123"/>
      <c r="H836" s="154"/>
      <c r="I836" s="123"/>
      <c r="J836" s="154"/>
      <c r="K836" s="132">
        <f t="shared" si="18"/>
        <v>0</v>
      </c>
      <c r="L836" s="152"/>
    </row>
    <row r="837" spans="2:12" x14ac:dyDescent="0.25">
      <c r="B837" s="123"/>
      <c r="C837" s="123"/>
      <c r="D837" s="123"/>
      <c r="E837" s="98" t="e">
        <f>VLOOKUP(D837,'pomocna tabulka'!$B$2:$D$12,3,0)</f>
        <v>#N/A</v>
      </c>
      <c r="F837" s="99" t="str">
        <f>+IFERROR(VLOOKUP(VALUE(MID($B837,11,1)),'pomocna tabulka'!$F$2:$H$7,2,FALSE),"")</f>
        <v/>
      </c>
      <c r="G837" s="123"/>
      <c r="H837" s="154"/>
      <c r="I837" s="123"/>
      <c r="J837" s="154"/>
      <c r="K837" s="132">
        <f t="shared" si="18"/>
        <v>0</v>
      </c>
      <c r="L837" s="152"/>
    </row>
    <row r="838" spans="2:12" x14ac:dyDescent="0.25">
      <c r="B838" s="123"/>
      <c r="C838" s="123"/>
      <c r="D838" s="123"/>
      <c r="E838" s="98" t="e">
        <f>VLOOKUP(D838,'pomocna tabulka'!$B$2:$D$12,3,0)</f>
        <v>#N/A</v>
      </c>
      <c r="F838" s="99" t="str">
        <f>+IFERROR(VLOOKUP(VALUE(MID($B838,11,1)),'pomocna tabulka'!$F$2:$H$7,2,FALSE),"")</f>
        <v/>
      </c>
      <c r="G838" s="123"/>
      <c r="H838" s="154"/>
      <c r="I838" s="123"/>
      <c r="J838" s="154"/>
      <c r="K838" s="132">
        <f t="shared" si="18"/>
        <v>0</v>
      </c>
      <c r="L838" s="152"/>
    </row>
    <row r="839" spans="2:12" x14ac:dyDescent="0.25">
      <c r="B839" s="123"/>
      <c r="C839" s="123"/>
      <c r="D839" s="123"/>
      <c r="E839" s="98" t="e">
        <f>VLOOKUP(D839,'pomocna tabulka'!$B$2:$D$12,3,0)</f>
        <v>#N/A</v>
      </c>
      <c r="F839" s="99" t="str">
        <f>+IFERROR(VLOOKUP(VALUE(MID($B839,11,1)),'pomocna tabulka'!$F$2:$H$7,2,FALSE),"")</f>
        <v/>
      </c>
      <c r="G839" s="123"/>
      <c r="H839" s="154"/>
      <c r="I839" s="123"/>
      <c r="J839" s="154"/>
      <c r="K839" s="132">
        <f t="shared" si="18"/>
        <v>0</v>
      </c>
      <c r="L839" s="152"/>
    </row>
    <row r="840" spans="2:12" x14ac:dyDescent="0.25">
      <c r="B840" s="123"/>
      <c r="C840" s="123"/>
      <c r="D840" s="123"/>
      <c r="E840" s="98" t="e">
        <f>VLOOKUP(D840,'pomocna tabulka'!$B$2:$D$12,3,0)</f>
        <v>#N/A</v>
      </c>
      <c r="F840" s="99" t="str">
        <f>+IFERROR(VLOOKUP(VALUE(MID($B840,11,1)),'pomocna tabulka'!$F$2:$H$7,2,FALSE),"")</f>
        <v/>
      </c>
      <c r="G840" s="123"/>
      <c r="H840" s="154"/>
      <c r="I840" s="123"/>
      <c r="J840" s="154"/>
      <c r="K840" s="132">
        <f t="shared" si="18"/>
        <v>0</v>
      </c>
      <c r="L840" s="152"/>
    </row>
    <row r="841" spans="2:12" x14ac:dyDescent="0.25">
      <c r="B841" s="123"/>
      <c r="C841" s="123"/>
      <c r="D841" s="123"/>
      <c r="E841" s="98" t="e">
        <f>VLOOKUP(D841,'pomocna tabulka'!$B$2:$D$12,3,0)</f>
        <v>#N/A</v>
      </c>
      <c r="F841" s="99" t="str">
        <f>+IFERROR(VLOOKUP(VALUE(MID($B841,11,1)),'pomocna tabulka'!$F$2:$H$7,2,FALSE),"")</f>
        <v/>
      </c>
      <c r="G841" s="123"/>
      <c r="H841" s="154"/>
      <c r="I841" s="123"/>
      <c r="J841" s="154"/>
      <c r="K841" s="132">
        <f t="shared" si="18"/>
        <v>0</v>
      </c>
      <c r="L841" s="152"/>
    </row>
    <row r="842" spans="2:12" x14ac:dyDescent="0.25">
      <c r="B842" s="123"/>
      <c r="C842" s="123"/>
      <c r="D842" s="123"/>
      <c r="E842" s="98" t="e">
        <f>VLOOKUP(D842,'pomocna tabulka'!$B$2:$D$12,3,0)</f>
        <v>#N/A</v>
      </c>
      <c r="F842" s="99" t="str">
        <f>+IFERROR(VLOOKUP(VALUE(MID($B842,11,1)),'pomocna tabulka'!$F$2:$H$7,2,FALSE),"")</f>
        <v/>
      </c>
      <c r="G842" s="123"/>
      <c r="H842" s="154"/>
      <c r="I842" s="123"/>
      <c r="J842" s="154"/>
      <c r="K842" s="132">
        <f t="shared" si="18"/>
        <v>0</v>
      </c>
      <c r="L842" s="152"/>
    </row>
    <row r="843" spans="2:12" x14ac:dyDescent="0.25">
      <c r="B843" s="123"/>
      <c r="C843" s="123"/>
      <c r="D843" s="123"/>
      <c r="E843" s="98" t="e">
        <f>VLOOKUP(D843,'pomocna tabulka'!$B$2:$D$12,3,0)</f>
        <v>#N/A</v>
      </c>
      <c r="F843" s="99" t="str">
        <f>+IFERROR(VLOOKUP(VALUE(MID($B843,11,1)),'pomocna tabulka'!$F$2:$H$7,2,FALSE),"")</f>
        <v/>
      </c>
      <c r="G843" s="123"/>
      <c r="H843" s="154"/>
      <c r="I843" s="123"/>
      <c r="J843" s="154"/>
      <c r="K843" s="132">
        <f t="shared" si="18"/>
        <v>0</v>
      </c>
      <c r="L843" s="152"/>
    </row>
    <row r="844" spans="2:12" x14ac:dyDescent="0.25">
      <c r="B844" s="123"/>
      <c r="C844" s="123"/>
      <c r="D844" s="123"/>
      <c r="E844" s="98" t="e">
        <f>VLOOKUP(D844,'pomocna tabulka'!$B$2:$D$12,3,0)</f>
        <v>#N/A</v>
      </c>
      <c r="F844" s="99" t="str">
        <f>+IFERROR(VLOOKUP(VALUE(MID($B844,11,1)),'pomocna tabulka'!$F$2:$H$7,2,FALSE),"")</f>
        <v/>
      </c>
      <c r="G844" s="123"/>
      <c r="H844" s="154"/>
      <c r="I844" s="123"/>
      <c r="J844" s="154"/>
      <c r="K844" s="132">
        <f t="shared" si="18"/>
        <v>0</v>
      </c>
      <c r="L844" s="152"/>
    </row>
    <row r="845" spans="2:12" x14ac:dyDescent="0.25">
      <c r="B845" s="123"/>
      <c r="C845" s="123"/>
      <c r="D845" s="123"/>
      <c r="E845" s="98" t="e">
        <f>VLOOKUP(D845,'pomocna tabulka'!$B$2:$D$12,3,0)</f>
        <v>#N/A</v>
      </c>
      <c r="F845" s="99" t="str">
        <f>+IFERROR(VLOOKUP(VALUE(MID($B845,11,1)),'pomocna tabulka'!$F$2:$H$7,2,FALSE),"")</f>
        <v/>
      </c>
      <c r="G845" s="123"/>
      <c r="H845" s="154"/>
      <c r="I845" s="123"/>
      <c r="J845" s="154"/>
      <c r="K845" s="132">
        <f t="shared" si="18"/>
        <v>0</v>
      </c>
      <c r="L845" s="152"/>
    </row>
    <row r="846" spans="2:12" x14ac:dyDescent="0.25">
      <c r="B846" s="123"/>
      <c r="C846" s="123"/>
      <c r="D846" s="123"/>
      <c r="E846" s="98" t="e">
        <f>VLOOKUP(D846,'pomocna tabulka'!$B$2:$D$12,3,0)</f>
        <v>#N/A</v>
      </c>
      <c r="F846" s="99" t="str">
        <f>+IFERROR(VLOOKUP(VALUE(MID($B846,11,1)),'pomocna tabulka'!$F$2:$H$7,2,FALSE),"")</f>
        <v/>
      </c>
      <c r="G846" s="123"/>
      <c r="H846" s="154"/>
      <c r="I846" s="123"/>
      <c r="J846" s="154"/>
      <c r="K846" s="132">
        <f t="shared" si="18"/>
        <v>0</v>
      </c>
      <c r="L846" s="152"/>
    </row>
    <row r="847" spans="2:12" x14ac:dyDescent="0.25">
      <c r="B847" s="123"/>
      <c r="C847" s="123"/>
      <c r="D847" s="123"/>
      <c r="E847" s="98" t="e">
        <f>VLOOKUP(D847,'pomocna tabulka'!$B$2:$D$12,3,0)</f>
        <v>#N/A</v>
      </c>
      <c r="F847" s="99" t="str">
        <f>+IFERROR(VLOOKUP(VALUE(MID($B847,11,1)),'pomocna tabulka'!$F$2:$H$7,2,FALSE),"")</f>
        <v/>
      </c>
      <c r="G847" s="123"/>
      <c r="H847" s="154"/>
      <c r="I847" s="123"/>
      <c r="J847" s="154"/>
      <c r="K847" s="132">
        <f t="shared" si="18"/>
        <v>0</v>
      </c>
      <c r="L847" s="152"/>
    </row>
    <row r="848" spans="2:12" x14ac:dyDescent="0.25">
      <c r="B848" s="123"/>
      <c r="C848" s="123"/>
      <c r="D848" s="123"/>
      <c r="E848" s="98" t="e">
        <f>VLOOKUP(D848,'pomocna tabulka'!$B$2:$D$12,3,0)</f>
        <v>#N/A</v>
      </c>
      <c r="F848" s="99" t="str">
        <f>+IFERROR(VLOOKUP(VALUE(MID($B848,11,1)),'pomocna tabulka'!$F$2:$H$7,2,FALSE),"")</f>
        <v/>
      </c>
      <c r="G848" s="123"/>
      <c r="H848" s="154"/>
      <c r="I848" s="123"/>
      <c r="J848" s="154"/>
      <c r="K848" s="132">
        <f t="shared" si="18"/>
        <v>0</v>
      </c>
      <c r="L848" s="152"/>
    </row>
    <row r="849" spans="2:12" x14ac:dyDescent="0.25">
      <c r="B849" s="123"/>
      <c r="C849" s="123"/>
      <c r="D849" s="123"/>
      <c r="E849" s="98" t="e">
        <f>VLOOKUP(D849,'pomocna tabulka'!$B$2:$D$12,3,0)</f>
        <v>#N/A</v>
      </c>
      <c r="F849" s="99" t="str">
        <f>+IFERROR(VLOOKUP(VALUE(MID($B849,11,1)),'pomocna tabulka'!$F$2:$H$7,2,FALSE),"")</f>
        <v/>
      </c>
      <c r="G849" s="123"/>
      <c r="H849" s="154"/>
      <c r="I849" s="123"/>
      <c r="J849" s="154"/>
      <c r="K849" s="132">
        <f t="shared" si="18"/>
        <v>0</v>
      </c>
      <c r="L849" s="152"/>
    </row>
    <row r="850" spans="2:12" x14ac:dyDescent="0.25">
      <c r="B850" s="123"/>
      <c r="C850" s="123"/>
      <c r="D850" s="123"/>
      <c r="E850" s="98" t="e">
        <f>VLOOKUP(D850,'pomocna tabulka'!$B$2:$D$12,3,0)</f>
        <v>#N/A</v>
      </c>
      <c r="F850" s="99" t="str">
        <f>+IFERROR(VLOOKUP(VALUE(MID($B850,11,1)),'pomocna tabulka'!$F$2:$H$7,2,FALSE),"")</f>
        <v/>
      </c>
      <c r="G850" s="123"/>
      <c r="H850" s="154"/>
      <c r="I850" s="123"/>
      <c r="J850" s="154"/>
      <c r="K850" s="132">
        <f t="shared" si="18"/>
        <v>0</v>
      </c>
      <c r="L850" s="152"/>
    </row>
    <row r="851" spans="2:12" x14ac:dyDescent="0.25">
      <c r="B851" s="123"/>
      <c r="C851" s="123"/>
      <c r="D851" s="123"/>
      <c r="E851" s="98" t="e">
        <f>VLOOKUP(D851,'pomocna tabulka'!$B$2:$D$12,3,0)</f>
        <v>#N/A</v>
      </c>
      <c r="F851" s="99" t="str">
        <f>+IFERROR(VLOOKUP(VALUE(MID($B851,11,1)),'pomocna tabulka'!$F$2:$H$7,2,FALSE),"")</f>
        <v/>
      </c>
      <c r="G851" s="123"/>
      <c r="H851" s="154"/>
      <c r="I851" s="123"/>
      <c r="J851" s="154"/>
      <c r="K851" s="132">
        <f t="shared" si="18"/>
        <v>0</v>
      </c>
      <c r="L851" s="152"/>
    </row>
    <row r="852" spans="2:12" x14ac:dyDescent="0.25">
      <c r="B852" s="123"/>
      <c r="C852" s="123"/>
      <c r="D852" s="123"/>
      <c r="E852" s="98" t="e">
        <f>VLOOKUP(D852,'pomocna tabulka'!$B$2:$D$12,3,0)</f>
        <v>#N/A</v>
      </c>
      <c r="F852" s="99" t="str">
        <f>+IFERROR(VLOOKUP(VALUE(MID($B852,11,1)),'pomocna tabulka'!$F$2:$H$7,2,FALSE),"")</f>
        <v/>
      </c>
      <c r="G852" s="123"/>
      <c r="H852" s="154"/>
      <c r="I852" s="123"/>
      <c r="J852" s="154"/>
      <c r="K852" s="132">
        <f t="shared" si="18"/>
        <v>0</v>
      </c>
      <c r="L852" s="152"/>
    </row>
    <row r="853" spans="2:12" x14ac:dyDescent="0.25">
      <c r="B853" s="123"/>
      <c r="C853" s="123"/>
      <c r="D853" s="123"/>
      <c r="E853" s="98" t="e">
        <f>VLOOKUP(D853,'pomocna tabulka'!$B$2:$D$12,3,0)</f>
        <v>#N/A</v>
      </c>
      <c r="F853" s="99" t="str">
        <f>+IFERROR(VLOOKUP(VALUE(MID($B853,11,1)),'pomocna tabulka'!$F$2:$H$7,2,FALSE),"")</f>
        <v/>
      </c>
      <c r="G853" s="123"/>
      <c r="H853" s="154"/>
      <c r="I853" s="123"/>
      <c r="J853" s="154"/>
      <c r="K853" s="132">
        <f t="shared" si="18"/>
        <v>0</v>
      </c>
      <c r="L853" s="152"/>
    </row>
    <row r="854" spans="2:12" x14ac:dyDescent="0.25">
      <c r="B854" s="123"/>
      <c r="C854" s="123"/>
      <c r="D854" s="123"/>
      <c r="E854" s="98" t="e">
        <f>VLOOKUP(D854,'pomocna tabulka'!$B$2:$D$12,3,0)</f>
        <v>#N/A</v>
      </c>
      <c r="F854" s="99" t="str">
        <f>+IFERROR(VLOOKUP(VALUE(MID($B854,11,1)),'pomocna tabulka'!$F$2:$H$7,2,FALSE),"")</f>
        <v/>
      </c>
      <c r="G854" s="123"/>
      <c r="H854" s="154"/>
      <c r="I854" s="123"/>
      <c r="J854" s="154"/>
      <c r="K854" s="132">
        <f t="shared" si="18"/>
        <v>0</v>
      </c>
      <c r="L854" s="152"/>
    </row>
    <row r="855" spans="2:12" x14ac:dyDescent="0.25">
      <c r="B855" s="123"/>
      <c r="C855" s="123"/>
      <c r="D855" s="123"/>
      <c r="E855" s="98" t="e">
        <f>VLOOKUP(D855,'pomocna tabulka'!$B$2:$D$12,3,0)</f>
        <v>#N/A</v>
      </c>
      <c r="F855" s="99" t="str">
        <f>+IFERROR(VLOOKUP(VALUE(MID($B855,11,1)),'pomocna tabulka'!$F$2:$H$7,2,FALSE),"")</f>
        <v/>
      </c>
      <c r="G855" s="123"/>
      <c r="H855" s="154"/>
      <c r="I855" s="123"/>
      <c r="J855" s="154"/>
      <c r="K855" s="132">
        <f t="shared" si="18"/>
        <v>0</v>
      </c>
      <c r="L855" s="152"/>
    </row>
    <row r="856" spans="2:12" x14ac:dyDescent="0.25">
      <c r="B856" s="123"/>
      <c r="C856" s="123"/>
      <c r="D856" s="123"/>
      <c r="E856" s="98" t="e">
        <f>VLOOKUP(D856,'pomocna tabulka'!$B$2:$D$12,3,0)</f>
        <v>#N/A</v>
      </c>
      <c r="F856" s="99" t="str">
        <f>+IFERROR(VLOOKUP(VALUE(MID($B856,11,1)),'pomocna tabulka'!$F$2:$H$7,2,FALSE),"")</f>
        <v/>
      </c>
      <c r="G856" s="123"/>
      <c r="H856" s="154"/>
      <c r="I856" s="123"/>
      <c r="J856" s="154"/>
      <c r="K856" s="132">
        <f t="shared" si="18"/>
        <v>0</v>
      </c>
      <c r="L856" s="152"/>
    </row>
    <row r="857" spans="2:12" x14ac:dyDescent="0.25">
      <c r="B857" s="123"/>
      <c r="C857" s="123"/>
      <c r="D857" s="123"/>
      <c r="E857" s="98" t="e">
        <f>VLOOKUP(D857,'pomocna tabulka'!$B$2:$D$12,3,0)</f>
        <v>#N/A</v>
      </c>
      <c r="F857" s="99" t="str">
        <f>+IFERROR(VLOOKUP(VALUE(MID($B857,11,1)),'pomocna tabulka'!$F$2:$H$7,2,FALSE),"")</f>
        <v/>
      </c>
      <c r="G857" s="123"/>
      <c r="H857" s="154"/>
      <c r="I857" s="123"/>
      <c r="J857" s="154"/>
      <c r="K857" s="132">
        <f t="shared" si="18"/>
        <v>0</v>
      </c>
      <c r="L857" s="152"/>
    </row>
    <row r="858" spans="2:12" x14ac:dyDescent="0.25">
      <c r="B858" s="123"/>
      <c r="C858" s="123"/>
      <c r="D858" s="123"/>
      <c r="E858" s="98" t="e">
        <f>VLOOKUP(D858,'pomocna tabulka'!$B$2:$D$12,3,0)</f>
        <v>#N/A</v>
      </c>
      <c r="F858" s="99" t="str">
        <f>+IFERROR(VLOOKUP(VALUE(MID($B858,11,1)),'pomocna tabulka'!$F$2:$H$7,2,FALSE),"")</f>
        <v/>
      </c>
      <c r="G858" s="123"/>
      <c r="H858" s="154"/>
      <c r="I858" s="123"/>
      <c r="J858" s="154"/>
      <c r="K858" s="132">
        <f t="shared" si="18"/>
        <v>0</v>
      </c>
      <c r="L858" s="152"/>
    </row>
    <row r="859" spans="2:12" x14ac:dyDescent="0.25">
      <c r="B859" s="123"/>
      <c r="C859" s="123"/>
      <c r="D859" s="123"/>
      <c r="E859" s="98" t="e">
        <f>VLOOKUP(D859,'pomocna tabulka'!$B$2:$D$12,3,0)</f>
        <v>#N/A</v>
      </c>
      <c r="F859" s="99" t="str">
        <f>+IFERROR(VLOOKUP(VALUE(MID($B859,11,1)),'pomocna tabulka'!$F$2:$H$7,2,FALSE),"")</f>
        <v/>
      </c>
      <c r="G859" s="123"/>
      <c r="H859" s="154"/>
      <c r="I859" s="123"/>
      <c r="J859" s="154"/>
      <c r="K859" s="132">
        <f t="shared" si="18"/>
        <v>0</v>
      </c>
      <c r="L859" s="152"/>
    </row>
    <row r="860" spans="2:12" x14ac:dyDescent="0.25">
      <c r="B860" s="123"/>
      <c r="C860" s="123"/>
      <c r="D860" s="123"/>
      <c r="E860" s="98" t="e">
        <f>VLOOKUP(D860,'pomocna tabulka'!$B$2:$D$12,3,0)</f>
        <v>#N/A</v>
      </c>
      <c r="F860" s="99" t="str">
        <f>+IFERROR(VLOOKUP(VALUE(MID($B860,11,1)),'pomocna tabulka'!$F$2:$H$7,2,FALSE),"")</f>
        <v/>
      </c>
      <c r="G860" s="123"/>
      <c r="H860" s="154"/>
      <c r="I860" s="123"/>
      <c r="J860" s="154"/>
      <c r="K860" s="132">
        <f t="shared" si="18"/>
        <v>0</v>
      </c>
      <c r="L860" s="152"/>
    </row>
    <row r="861" spans="2:12" x14ac:dyDescent="0.25">
      <c r="B861" s="123"/>
      <c r="C861" s="123"/>
      <c r="D861" s="123"/>
      <c r="E861" s="98" t="e">
        <f>VLOOKUP(D861,'pomocna tabulka'!$B$2:$D$12,3,0)</f>
        <v>#N/A</v>
      </c>
      <c r="F861" s="99" t="str">
        <f>+IFERROR(VLOOKUP(VALUE(MID($B861,11,1)),'pomocna tabulka'!$F$2:$H$7,2,FALSE),"")</f>
        <v/>
      </c>
      <c r="G861" s="123"/>
      <c r="H861" s="154"/>
      <c r="I861" s="123"/>
      <c r="J861" s="154"/>
      <c r="K861" s="132">
        <f t="shared" si="18"/>
        <v>0</v>
      </c>
      <c r="L861" s="152"/>
    </row>
    <row r="862" spans="2:12" x14ac:dyDescent="0.25">
      <c r="B862" s="123"/>
      <c r="C862" s="123"/>
      <c r="D862" s="123"/>
      <c r="E862" s="98" t="e">
        <f>VLOOKUP(D862,'pomocna tabulka'!$B$2:$D$12,3,0)</f>
        <v>#N/A</v>
      </c>
      <c r="F862" s="99" t="str">
        <f>+IFERROR(VLOOKUP(VALUE(MID($B862,11,1)),'pomocna tabulka'!$F$2:$H$7,2,FALSE),"")</f>
        <v/>
      </c>
      <c r="G862" s="123"/>
      <c r="H862" s="154"/>
      <c r="I862" s="123"/>
      <c r="J862" s="154"/>
      <c r="K862" s="132">
        <f t="shared" si="18"/>
        <v>0</v>
      </c>
      <c r="L862" s="152"/>
    </row>
    <row r="863" spans="2:12" x14ac:dyDescent="0.25">
      <c r="B863" s="123"/>
      <c r="C863" s="123"/>
      <c r="D863" s="123"/>
      <c r="E863" s="98" t="e">
        <f>VLOOKUP(D863,'pomocna tabulka'!$B$2:$D$12,3,0)</f>
        <v>#N/A</v>
      </c>
      <c r="F863" s="99" t="str">
        <f>+IFERROR(VLOOKUP(VALUE(MID($B863,11,1)),'pomocna tabulka'!$F$2:$H$7,2,FALSE),"")</f>
        <v/>
      </c>
      <c r="G863" s="123"/>
      <c r="H863" s="154"/>
      <c r="I863" s="123"/>
      <c r="J863" s="154"/>
      <c r="K863" s="132">
        <f t="shared" si="18"/>
        <v>0</v>
      </c>
      <c r="L863" s="152"/>
    </row>
    <row r="864" spans="2:12" x14ac:dyDescent="0.25">
      <c r="B864" s="123"/>
      <c r="C864" s="123"/>
      <c r="D864" s="123"/>
      <c r="E864" s="98" t="e">
        <f>VLOOKUP(D864,'pomocna tabulka'!$B$2:$D$12,3,0)</f>
        <v>#N/A</v>
      </c>
      <c r="F864" s="99" t="str">
        <f>+IFERROR(VLOOKUP(VALUE(MID($B864,11,1)),'pomocna tabulka'!$F$2:$H$7,2,FALSE),"")</f>
        <v/>
      </c>
      <c r="G864" s="123"/>
      <c r="H864" s="154"/>
      <c r="I864" s="123"/>
      <c r="J864" s="154"/>
      <c r="K864" s="132">
        <f t="shared" si="18"/>
        <v>0</v>
      </c>
      <c r="L864" s="152"/>
    </row>
    <row r="865" spans="2:12" x14ac:dyDescent="0.25">
      <c r="B865" s="123"/>
      <c r="C865" s="123"/>
      <c r="D865" s="123"/>
      <c r="E865" s="98" t="e">
        <f>VLOOKUP(D865,'pomocna tabulka'!$B$2:$D$12,3,0)</f>
        <v>#N/A</v>
      </c>
      <c r="F865" s="99" t="str">
        <f>+IFERROR(VLOOKUP(VALUE(MID($B865,11,1)),'pomocna tabulka'!$F$2:$H$7,2,FALSE),"")</f>
        <v/>
      </c>
      <c r="G865" s="123"/>
      <c r="H865" s="154"/>
      <c r="I865" s="123"/>
      <c r="J865" s="154"/>
      <c r="K865" s="132">
        <f t="shared" si="18"/>
        <v>0</v>
      </c>
      <c r="L865" s="152"/>
    </row>
    <row r="866" spans="2:12" x14ac:dyDescent="0.25">
      <c r="B866" s="123"/>
      <c r="C866" s="123"/>
      <c r="D866" s="123"/>
      <c r="E866" s="98" t="e">
        <f>VLOOKUP(D866,'pomocna tabulka'!$B$2:$D$12,3,0)</f>
        <v>#N/A</v>
      </c>
      <c r="F866" s="99" t="str">
        <f>+IFERROR(VLOOKUP(VALUE(MID($B866,11,1)),'pomocna tabulka'!$F$2:$H$7,2,FALSE),"")</f>
        <v/>
      </c>
      <c r="G866" s="123"/>
      <c r="H866" s="154"/>
      <c r="I866" s="123"/>
      <c r="J866" s="154"/>
      <c r="K866" s="132">
        <f t="shared" si="18"/>
        <v>0</v>
      </c>
      <c r="L866" s="152"/>
    </row>
    <row r="867" spans="2:12" x14ac:dyDescent="0.25">
      <c r="B867" s="123"/>
      <c r="C867" s="123"/>
      <c r="D867" s="123"/>
      <c r="E867" s="98" t="e">
        <f>VLOOKUP(D867,'pomocna tabulka'!$B$2:$D$12,3,0)</f>
        <v>#N/A</v>
      </c>
      <c r="F867" s="99" t="str">
        <f>+IFERROR(VLOOKUP(VALUE(MID($B867,11,1)),'pomocna tabulka'!$F$2:$H$7,2,FALSE),"")</f>
        <v/>
      </c>
      <c r="G867" s="123"/>
      <c r="H867" s="154"/>
      <c r="I867" s="123"/>
      <c r="J867" s="154"/>
      <c r="K867" s="132">
        <f t="shared" si="18"/>
        <v>0</v>
      </c>
      <c r="L867" s="152"/>
    </row>
    <row r="868" spans="2:12" x14ac:dyDescent="0.25">
      <c r="B868" s="123"/>
      <c r="C868" s="123"/>
      <c r="D868" s="123"/>
      <c r="E868" s="98" t="e">
        <f>VLOOKUP(D868,'pomocna tabulka'!$B$2:$D$12,3,0)</f>
        <v>#N/A</v>
      </c>
      <c r="F868" s="99" t="str">
        <f>+IFERROR(VLOOKUP(VALUE(MID($B868,11,1)),'pomocna tabulka'!$F$2:$H$7,2,FALSE),"")</f>
        <v/>
      </c>
      <c r="G868" s="123"/>
      <c r="H868" s="154"/>
      <c r="I868" s="123"/>
      <c r="J868" s="154"/>
      <c r="K868" s="132">
        <f t="shared" si="18"/>
        <v>0</v>
      </c>
      <c r="L868" s="152"/>
    </row>
    <row r="869" spans="2:12" x14ac:dyDescent="0.25">
      <c r="B869" s="123"/>
      <c r="C869" s="123"/>
      <c r="D869" s="123"/>
      <c r="E869" s="98" t="e">
        <f>VLOOKUP(D869,'pomocna tabulka'!$B$2:$D$12,3,0)</f>
        <v>#N/A</v>
      </c>
      <c r="F869" s="99" t="str">
        <f>+IFERROR(VLOOKUP(VALUE(MID($B869,11,1)),'pomocna tabulka'!$F$2:$H$7,2,FALSE),"")</f>
        <v/>
      </c>
      <c r="G869" s="123"/>
      <c r="H869" s="154"/>
      <c r="I869" s="123"/>
      <c r="J869" s="154"/>
      <c r="K869" s="132">
        <f t="shared" si="18"/>
        <v>0</v>
      </c>
      <c r="L869" s="152"/>
    </row>
    <row r="870" spans="2:12" x14ac:dyDescent="0.25">
      <c r="B870" s="123"/>
      <c r="C870" s="123"/>
      <c r="D870" s="123"/>
      <c r="E870" s="98" t="e">
        <f>VLOOKUP(D870,'pomocna tabulka'!$B$2:$D$12,3,0)</f>
        <v>#N/A</v>
      </c>
      <c r="F870" s="99" t="str">
        <f>+IFERROR(VLOOKUP(VALUE(MID($B870,11,1)),'pomocna tabulka'!$F$2:$H$7,2,FALSE),"")</f>
        <v/>
      </c>
      <c r="G870" s="123"/>
      <c r="H870" s="154"/>
      <c r="I870" s="123"/>
      <c r="J870" s="154"/>
      <c r="K870" s="132">
        <f t="shared" si="18"/>
        <v>0</v>
      </c>
      <c r="L870" s="152"/>
    </row>
    <row r="871" spans="2:12" x14ac:dyDescent="0.25">
      <c r="B871" s="123"/>
      <c r="C871" s="123"/>
      <c r="D871" s="123"/>
      <c r="E871" s="98" t="e">
        <f>VLOOKUP(D871,'pomocna tabulka'!$B$2:$D$12,3,0)</f>
        <v>#N/A</v>
      </c>
      <c r="F871" s="99" t="str">
        <f>+IFERROR(VLOOKUP(VALUE(MID($B871,11,1)),'pomocna tabulka'!$F$2:$H$7,2,FALSE),"")</f>
        <v/>
      </c>
      <c r="G871" s="123"/>
      <c r="H871" s="154"/>
      <c r="I871" s="123"/>
      <c r="J871" s="154"/>
      <c r="K871" s="132">
        <f t="shared" si="18"/>
        <v>0</v>
      </c>
      <c r="L871" s="152"/>
    </row>
    <row r="872" spans="2:12" x14ac:dyDescent="0.25">
      <c r="B872" s="123"/>
      <c r="C872" s="123"/>
      <c r="D872" s="123"/>
      <c r="E872" s="98" t="e">
        <f>VLOOKUP(D872,'pomocna tabulka'!$B$2:$D$12,3,0)</f>
        <v>#N/A</v>
      </c>
      <c r="F872" s="99" t="str">
        <f>+IFERROR(VLOOKUP(VALUE(MID($B872,11,1)),'pomocna tabulka'!$F$2:$H$7,2,FALSE),"")</f>
        <v/>
      </c>
      <c r="G872" s="123"/>
      <c r="H872" s="154"/>
      <c r="I872" s="123"/>
      <c r="J872" s="154"/>
      <c r="K872" s="132">
        <f t="shared" si="18"/>
        <v>0</v>
      </c>
      <c r="L872" s="152"/>
    </row>
    <row r="873" spans="2:12" x14ac:dyDescent="0.25">
      <c r="B873" s="123"/>
      <c r="C873" s="123"/>
      <c r="D873" s="123"/>
      <c r="E873" s="98" t="e">
        <f>VLOOKUP(D873,'pomocna tabulka'!$B$2:$D$12,3,0)</f>
        <v>#N/A</v>
      </c>
      <c r="F873" s="99" t="str">
        <f>+IFERROR(VLOOKUP(VALUE(MID($B873,11,1)),'pomocna tabulka'!$F$2:$H$7,2,FALSE),"")</f>
        <v/>
      </c>
      <c r="G873" s="123"/>
      <c r="H873" s="154"/>
      <c r="I873" s="123"/>
      <c r="J873" s="154"/>
      <c r="K873" s="132">
        <f t="shared" si="18"/>
        <v>0</v>
      </c>
      <c r="L873" s="152"/>
    </row>
    <row r="874" spans="2:12" x14ac:dyDescent="0.25">
      <c r="B874" s="123"/>
      <c r="C874" s="123"/>
      <c r="D874" s="123"/>
      <c r="E874" s="98" t="e">
        <f>VLOOKUP(D874,'pomocna tabulka'!$B$2:$D$12,3,0)</f>
        <v>#N/A</v>
      </c>
      <c r="F874" s="99" t="str">
        <f>+IFERROR(VLOOKUP(VALUE(MID($B874,11,1)),'pomocna tabulka'!$F$2:$H$7,2,FALSE),"")</f>
        <v/>
      </c>
      <c r="G874" s="123"/>
      <c r="H874" s="154"/>
      <c r="I874" s="123"/>
      <c r="J874" s="154"/>
      <c r="K874" s="132">
        <f t="shared" si="18"/>
        <v>0</v>
      </c>
      <c r="L874" s="152"/>
    </row>
    <row r="875" spans="2:12" x14ac:dyDescent="0.25">
      <c r="B875" s="123"/>
      <c r="C875" s="123"/>
      <c r="D875" s="123"/>
      <c r="E875" s="98" t="e">
        <f>VLOOKUP(D875,'pomocna tabulka'!$B$2:$D$12,3,0)</f>
        <v>#N/A</v>
      </c>
      <c r="F875" s="99" t="str">
        <f>+IFERROR(VLOOKUP(VALUE(MID($B875,11,1)),'pomocna tabulka'!$F$2:$H$7,2,FALSE),"")</f>
        <v/>
      </c>
      <c r="G875" s="123"/>
      <c r="H875" s="154"/>
      <c r="I875" s="123"/>
      <c r="J875" s="154"/>
      <c r="K875" s="132">
        <f t="shared" si="18"/>
        <v>0</v>
      </c>
      <c r="L875" s="152"/>
    </row>
    <row r="876" spans="2:12" x14ac:dyDescent="0.25">
      <c r="B876" s="123"/>
      <c r="C876" s="123"/>
      <c r="D876" s="123"/>
      <c r="E876" s="98" t="e">
        <f>VLOOKUP(D876,'pomocna tabulka'!$B$2:$D$12,3,0)</f>
        <v>#N/A</v>
      </c>
      <c r="F876" s="99" t="str">
        <f>+IFERROR(VLOOKUP(VALUE(MID($B876,11,1)),'pomocna tabulka'!$F$2:$H$7,2,FALSE),"")</f>
        <v/>
      </c>
      <c r="G876" s="123"/>
      <c r="H876" s="154"/>
      <c r="I876" s="123"/>
      <c r="J876" s="154"/>
      <c r="K876" s="132">
        <f t="shared" si="18"/>
        <v>0</v>
      </c>
      <c r="L876" s="152"/>
    </row>
    <row r="877" spans="2:12" x14ac:dyDescent="0.25">
      <c r="B877" s="123"/>
      <c r="C877" s="123"/>
      <c r="D877" s="123"/>
      <c r="E877" s="98" t="e">
        <f>VLOOKUP(D877,'pomocna tabulka'!$B$2:$D$12,3,0)</f>
        <v>#N/A</v>
      </c>
      <c r="F877" s="99" t="str">
        <f>+IFERROR(VLOOKUP(VALUE(MID($B877,11,1)),'pomocna tabulka'!$F$2:$H$7,2,FALSE),"")</f>
        <v/>
      </c>
      <c r="G877" s="123"/>
      <c r="H877" s="154"/>
      <c r="I877" s="123"/>
      <c r="J877" s="154"/>
      <c r="K877" s="132">
        <f t="shared" si="18"/>
        <v>0</v>
      </c>
      <c r="L877" s="152"/>
    </row>
    <row r="878" spans="2:12" x14ac:dyDescent="0.25">
      <c r="B878" s="123"/>
      <c r="C878" s="123"/>
      <c r="D878" s="123"/>
      <c r="E878" s="98" t="e">
        <f>VLOOKUP(D878,'pomocna tabulka'!$B$2:$D$12,3,0)</f>
        <v>#N/A</v>
      </c>
      <c r="F878" s="99" t="str">
        <f>+IFERROR(VLOOKUP(VALUE(MID($B878,11,1)),'pomocna tabulka'!$F$2:$H$7,2,FALSE),"")</f>
        <v/>
      </c>
      <c r="G878" s="123"/>
      <c r="H878" s="154"/>
      <c r="I878" s="123"/>
      <c r="J878" s="154"/>
      <c r="K878" s="132">
        <f t="shared" ref="K878:K897" si="19">H878+J878</f>
        <v>0</v>
      </c>
      <c r="L878" s="152"/>
    </row>
    <row r="879" spans="2:12" x14ac:dyDescent="0.25">
      <c r="B879" s="123"/>
      <c r="C879" s="123"/>
      <c r="D879" s="123"/>
      <c r="E879" s="98" t="e">
        <f>VLOOKUP(D879,'pomocna tabulka'!$B$2:$D$12,3,0)</f>
        <v>#N/A</v>
      </c>
      <c r="F879" s="99" t="str">
        <f>+IFERROR(VLOOKUP(VALUE(MID($B879,11,1)),'pomocna tabulka'!$F$2:$H$7,2,FALSE),"")</f>
        <v/>
      </c>
      <c r="G879" s="123"/>
      <c r="H879" s="154"/>
      <c r="I879" s="123"/>
      <c r="J879" s="154"/>
      <c r="K879" s="132">
        <f t="shared" si="19"/>
        <v>0</v>
      </c>
      <c r="L879" s="152"/>
    </row>
    <row r="880" spans="2:12" x14ac:dyDescent="0.25">
      <c r="B880" s="123"/>
      <c r="C880" s="123"/>
      <c r="D880" s="123"/>
      <c r="E880" s="98" t="e">
        <f>VLOOKUP(D880,'pomocna tabulka'!$B$2:$D$12,3,0)</f>
        <v>#N/A</v>
      </c>
      <c r="F880" s="99" t="str">
        <f>+IFERROR(VLOOKUP(VALUE(MID($B880,11,1)),'pomocna tabulka'!$F$2:$H$7,2,FALSE),"")</f>
        <v/>
      </c>
      <c r="G880" s="123"/>
      <c r="H880" s="154"/>
      <c r="I880" s="123"/>
      <c r="J880" s="154"/>
      <c r="K880" s="132">
        <f t="shared" si="19"/>
        <v>0</v>
      </c>
      <c r="L880" s="152"/>
    </row>
    <row r="881" spans="2:12" x14ac:dyDescent="0.25">
      <c r="B881" s="123"/>
      <c r="C881" s="123"/>
      <c r="D881" s="123"/>
      <c r="E881" s="98" t="e">
        <f>VLOOKUP(D881,'pomocna tabulka'!$B$2:$D$12,3,0)</f>
        <v>#N/A</v>
      </c>
      <c r="F881" s="99" t="str">
        <f>+IFERROR(VLOOKUP(VALUE(MID($B881,11,1)),'pomocna tabulka'!$F$2:$H$7,2,FALSE),"")</f>
        <v/>
      </c>
      <c r="G881" s="123"/>
      <c r="H881" s="154"/>
      <c r="I881" s="123"/>
      <c r="J881" s="154"/>
      <c r="K881" s="132">
        <f t="shared" si="19"/>
        <v>0</v>
      </c>
      <c r="L881" s="152"/>
    </row>
    <row r="882" spans="2:12" x14ac:dyDescent="0.25">
      <c r="B882" s="123"/>
      <c r="C882" s="123"/>
      <c r="D882" s="123"/>
      <c r="E882" s="98" t="e">
        <f>VLOOKUP(D882,'pomocna tabulka'!$B$2:$D$12,3,0)</f>
        <v>#N/A</v>
      </c>
      <c r="F882" s="99" t="str">
        <f>+IFERROR(VLOOKUP(VALUE(MID($B882,11,1)),'pomocna tabulka'!$F$2:$H$7,2,FALSE),"")</f>
        <v/>
      </c>
      <c r="G882" s="123"/>
      <c r="H882" s="154"/>
      <c r="I882" s="123"/>
      <c r="J882" s="154"/>
      <c r="K882" s="132">
        <f t="shared" si="19"/>
        <v>0</v>
      </c>
      <c r="L882" s="152"/>
    </row>
    <row r="883" spans="2:12" x14ac:dyDescent="0.25">
      <c r="B883" s="123"/>
      <c r="C883" s="123"/>
      <c r="D883" s="123"/>
      <c r="E883" s="98" t="e">
        <f>VLOOKUP(D883,'pomocna tabulka'!$B$2:$D$12,3,0)</f>
        <v>#N/A</v>
      </c>
      <c r="F883" s="99" t="str">
        <f>+IFERROR(VLOOKUP(VALUE(MID($B883,11,1)),'pomocna tabulka'!$F$2:$H$7,2,FALSE),"")</f>
        <v/>
      </c>
      <c r="G883" s="123"/>
      <c r="H883" s="154"/>
      <c r="I883" s="123"/>
      <c r="J883" s="154"/>
      <c r="K883" s="132">
        <f t="shared" si="19"/>
        <v>0</v>
      </c>
      <c r="L883" s="152"/>
    </row>
    <row r="884" spans="2:12" x14ac:dyDescent="0.25">
      <c r="B884" s="123"/>
      <c r="C884" s="123"/>
      <c r="D884" s="123"/>
      <c r="E884" s="98" t="e">
        <f>VLOOKUP(D884,'pomocna tabulka'!$B$2:$D$12,3,0)</f>
        <v>#N/A</v>
      </c>
      <c r="F884" s="99" t="str">
        <f>+IFERROR(VLOOKUP(VALUE(MID($B884,11,1)),'pomocna tabulka'!$F$2:$H$7,2,FALSE),"")</f>
        <v/>
      </c>
      <c r="G884" s="123"/>
      <c r="H884" s="154"/>
      <c r="I884" s="123"/>
      <c r="J884" s="154"/>
      <c r="K884" s="132">
        <f t="shared" si="19"/>
        <v>0</v>
      </c>
      <c r="L884" s="152"/>
    </row>
    <row r="885" spans="2:12" x14ac:dyDescent="0.25">
      <c r="B885" s="123"/>
      <c r="C885" s="123"/>
      <c r="D885" s="123"/>
      <c r="E885" s="98" t="e">
        <f>VLOOKUP(D885,'pomocna tabulka'!$B$2:$D$12,3,0)</f>
        <v>#N/A</v>
      </c>
      <c r="F885" s="99" t="str">
        <f>+IFERROR(VLOOKUP(VALUE(MID($B885,11,1)),'pomocna tabulka'!$F$2:$H$7,2,FALSE),"")</f>
        <v/>
      </c>
      <c r="G885" s="123"/>
      <c r="H885" s="154"/>
      <c r="I885" s="123"/>
      <c r="J885" s="154"/>
      <c r="K885" s="132">
        <f t="shared" si="19"/>
        <v>0</v>
      </c>
      <c r="L885" s="152"/>
    </row>
    <row r="886" spans="2:12" x14ac:dyDescent="0.25">
      <c r="B886" s="123"/>
      <c r="C886" s="123"/>
      <c r="D886" s="123"/>
      <c r="E886" s="98" t="e">
        <f>VLOOKUP(D886,'pomocna tabulka'!$B$2:$D$12,3,0)</f>
        <v>#N/A</v>
      </c>
      <c r="F886" s="99" t="str">
        <f>+IFERROR(VLOOKUP(VALUE(MID($B886,11,1)),'pomocna tabulka'!$F$2:$H$7,2,FALSE),"")</f>
        <v/>
      </c>
      <c r="G886" s="123"/>
      <c r="H886" s="154"/>
      <c r="I886" s="123"/>
      <c r="J886" s="154"/>
      <c r="K886" s="132">
        <f t="shared" si="19"/>
        <v>0</v>
      </c>
      <c r="L886" s="152"/>
    </row>
    <row r="887" spans="2:12" x14ac:dyDescent="0.25">
      <c r="B887" s="123"/>
      <c r="C887" s="123"/>
      <c r="D887" s="123"/>
      <c r="E887" s="98" t="e">
        <f>VLOOKUP(D887,'pomocna tabulka'!$B$2:$D$12,3,0)</f>
        <v>#N/A</v>
      </c>
      <c r="F887" s="99" t="str">
        <f>+IFERROR(VLOOKUP(VALUE(MID($B887,11,1)),'pomocna tabulka'!$F$2:$H$7,2,FALSE),"")</f>
        <v/>
      </c>
      <c r="G887" s="123"/>
      <c r="H887" s="154"/>
      <c r="I887" s="123"/>
      <c r="J887" s="154"/>
      <c r="K887" s="132">
        <f t="shared" si="19"/>
        <v>0</v>
      </c>
      <c r="L887" s="152"/>
    </row>
    <row r="888" spans="2:12" x14ac:dyDescent="0.25">
      <c r="B888" s="123"/>
      <c r="C888" s="123"/>
      <c r="D888" s="123"/>
      <c r="E888" s="98" t="e">
        <f>VLOOKUP(D888,'pomocna tabulka'!$B$2:$D$12,3,0)</f>
        <v>#N/A</v>
      </c>
      <c r="F888" s="99" t="str">
        <f>+IFERROR(VLOOKUP(VALUE(MID($B888,11,1)),'pomocna tabulka'!$F$2:$H$7,2,FALSE),"")</f>
        <v/>
      </c>
      <c r="G888" s="123"/>
      <c r="H888" s="154"/>
      <c r="I888" s="123"/>
      <c r="J888" s="154"/>
      <c r="K888" s="132">
        <f t="shared" si="19"/>
        <v>0</v>
      </c>
      <c r="L888" s="152"/>
    </row>
    <row r="889" spans="2:12" x14ac:dyDescent="0.25">
      <c r="B889" s="123"/>
      <c r="C889" s="123"/>
      <c r="D889" s="123"/>
      <c r="E889" s="98" t="e">
        <f>VLOOKUP(D889,'pomocna tabulka'!$B$2:$D$12,3,0)</f>
        <v>#N/A</v>
      </c>
      <c r="F889" s="99" t="str">
        <f>+IFERROR(VLOOKUP(VALUE(MID($B889,11,1)),'pomocna tabulka'!$F$2:$H$7,2,FALSE),"")</f>
        <v/>
      </c>
      <c r="G889" s="123"/>
      <c r="H889" s="154"/>
      <c r="I889" s="123"/>
      <c r="J889" s="154"/>
      <c r="K889" s="132">
        <f t="shared" si="19"/>
        <v>0</v>
      </c>
      <c r="L889" s="152"/>
    </row>
    <row r="890" spans="2:12" x14ac:dyDescent="0.25">
      <c r="B890" s="123"/>
      <c r="C890" s="123"/>
      <c r="D890" s="123"/>
      <c r="E890" s="98" t="e">
        <f>VLOOKUP(D890,'pomocna tabulka'!$B$2:$D$12,3,0)</f>
        <v>#N/A</v>
      </c>
      <c r="F890" s="99" t="str">
        <f>+IFERROR(VLOOKUP(VALUE(MID($B890,11,1)),'pomocna tabulka'!$F$2:$H$7,2,FALSE),"")</f>
        <v/>
      </c>
      <c r="G890" s="123"/>
      <c r="H890" s="154"/>
      <c r="I890" s="123"/>
      <c r="J890" s="154"/>
      <c r="K890" s="132">
        <f t="shared" si="19"/>
        <v>0</v>
      </c>
      <c r="L890" s="152"/>
    </row>
    <row r="891" spans="2:12" x14ac:dyDescent="0.25">
      <c r="B891" s="123"/>
      <c r="C891" s="123"/>
      <c r="D891" s="123"/>
      <c r="E891" s="98" t="e">
        <f>VLOOKUP(D891,'pomocna tabulka'!$B$2:$D$12,3,0)</f>
        <v>#N/A</v>
      </c>
      <c r="F891" s="99" t="str">
        <f>+IFERROR(VLOOKUP(VALUE(MID($B891,11,1)),'pomocna tabulka'!$F$2:$H$7,2,FALSE),"")</f>
        <v/>
      </c>
      <c r="G891" s="123"/>
      <c r="H891" s="154"/>
      <c r="I891" s="123"/>
      <c r="J891" s="154"/>
      <c r="K891" s="132">
        <f t="shared" si="19"/>
        <v>0</v>
      </c>
      <c r="L891" s="152"/>
    </row>
    <row r="892" spans="2:12" x14ac:dyDescent="0.25">
      <c r="B892" s="123"/>
      <c r="C892" s="123"/>
      <c r="D892" s="123"/>
      <c r="E892" s="98" t="e">
        <f>VLOOKUP(D892,'pomocna tabulka'!$B$2:$D$12,3,0)</f>
        <v>#N/A</v>
      </c>
      <c r="F892" s="99" t="str">
        <f>+IFERROR(VLOOKUP(VALUE(MID($B892,11,1)),'pomocna tabulka'!$F$2:$H$7,2,FALSE),"")</f>
        <v/>
      </c>
      <c r="G892" s="123"/>
      <c r="H892" s="154"/>
      <c r="I892" s="123"/>
      <c r="J892" s="154"/>
      <c r="K892" s="132">
        <f t="shared" si="19"/>
        <v>0</v>
      </c>
      <c r="L892" s="152"/>
    </row>
    <row r="893" spans="2:12" x14ac:dyDescent="0.25">
      <c r="B893" s="123"/>
      <c r="C893" s="123"/>
      <c r="D893" s="123"/>
      <c r="E893" s="98" t="e">
        <f>VLOOKUP(D893,'pomocna tabulka'!$B$2:$D$12,3,0)</f>
        <v>#N/A</v>
      </c>
      <c r="F893" s="99" t="str">
        <f>+IFERROR(VLOOKUP(VALUE(MID($B893,11,1)),'pomocna tabulka'!$F$2:$H$7,2,FALSE),"")</f>
        <v/>
      </c>
      <c r="G893" s="123"/>
      <c r="H893" s="154"/>
      <c r="I893" s="123"/>
      <c r="J893" s="154"/>
      <c r="K893" s="132">
        <f t="shared" si="19"/>
        <v>0</v>
      </c>
      <c r="L893" s="152"/>
    </row>
    <row r="894" spans="2:12" x14ac:dyDescent="0.25">
      <c r="B894" s="123"/>
      <c r="C894" s="123"/>
      <c r="D894" s="123"/>
      <c r="E894" s="98" t="e">
        <f>VLOOKUP(D894,'pomocna tabulka'!$B$2:$D$12,3,0)</f>
        <v>#N/A</v>
      </c>
      <c r="F894" s="99" t="str">
        <f>+IFERROR(VLOOKUP(VALUE(MID($B894,11,1)),'pomocna tabulka'!$F$2:$H$7,2,FALSE),"")</f>
        <v/>
      </c>
      <c r="G894" s="123"/>
      <c r="H894" s="154"/>
      <c r="I894" s="123"/>
      <c r="J894" s="154"/>
      <c r="K894" s="132">
        <f t="shared" si="19"/>
        <v>0</v>
      </c>
      <c r="L894" s="152"/>
    </row>
    <row r="895" spans="2:12" x14ac:dyDescent="0.25">
      <c r="B895" s="123"/>
      <c r="C895" s="123"/>
      <c r="D895" s="123"/>
      <c r="E895" s="98" t="e">
        <f>VLOOKUP(D895,'pomocna tabulka'!$B$2:$D$12,3,0)</f>
        <v>#N/A</v>
      </c>
      <c r="F895" s="99" t="str">
        <f>+IFERROR(VLOOKUP(VALUE(MID($B895,11,1)),'pomocna tabulka'!$F$2:$H$7,2,FALSE),"")</f>
        <v/>
      </c>
      <c r="G895" s="123"/>
      <c r="H895" s="154"/>
      <c r="I895" s="123"/>
      <c r="J895" s="154"/>
      <c r="K895" s="132">
        <f t="shared" si="19"/>
        <v>0</v>
      </c>
      <c r="L895" s="152"/>
    </row>
    <row r="896" spans="2:12" x14ac:dyDescent="0.25">
      <c r="B896" s="123"/>
      <c r="C896" s="123"/>
      <c r="D896" s="123"/>
      <c r="E896" s="98" t="e">
        <f>VLOOKUP(D896,'pomocna tabulka'!$B$2:$D$12,3,0)</f>
        <v>#N/A</v>
      </c>
      <c r="F896" s="99" t="str">
        <f>+IFERROR(VLOOKUP(VALUE(MID($B896,11,1)),'pomocna tabulka'!$F$2:$H$7,2,FALSE),"")</f>
        <v/>
      </c>
      <c r="G896" s="123"/>
      <c r="H896" s="154"/>
      <c r="I896" s="123"/>
      <c r="J896" s="154"/>
      <c r="K896" s="132">
        <f t="shared" si="19"/>
        <v>0</v>
      </c>
      <c r="L896" s="152"/>
    </row>
    <row r="897" spans="2:12" x14ac:dyDescent="0.25">
      <c r="B897" s="138"/>
      <c r="C897" s="138"/>
      <c r="D897" s="138"/>
      <c r="E897" s="111" t="e">
        <f>VLOOKUP(D897,'pomocna tabulka'!$B$2:$D$12,3,0)</f>
        <v>#N/A</v>
      </c>
      <c r="F897" s="112" t="str">
        <f>+IFERROR(VLOOKUP(VALUE(MID($B897,11,1)),'pomocna tabulka'!$F$2:$H$7,2,FALSE),"")</f>
        <v/>
      </c>
      <c r="G897" s="138"/>
      <c r="H897" s="148"/>
      <c r="I897" s="138"/>
      <c r="J897" s="148"/>
      <c r="K897" s="108">
        <f t="shared" si="19"/>
        <v>0</v>
      </c>
      <c r="L897" s="155"/>
    </row>
    <row r="898" spans="2:12" x14ac:dyDescent="0.25">
      <c r="B898" s="138"/>
      <c r="C898" s="138"/>
      <c r="D898" s="138"/>
      <c r="E898" s="111" t="e">
        <f>VLOOKUP(D898,'pomocna tabulka'!$B$2:$D$12,3,0)</f>
        <v>#N/A</v>
      </c>
      <c r="F898" s="112" t="str">
        <f>+IFERROR(VLOOKUP(VALUE(MID($B898,11,1)),'pomocna tabulka'!$F$2:$H$7,2,FALSE),"")</f>
        <v/>
      </c>
      <c r="G898" s="138"/>
      <c r="H898" s="148"/>
      <c r="I898" s="138"/>
      <c r="J898" s="148"/>
      <c r="K898" s="108">
        <f t="shared" ref="K898:K961" si="20">H898+J898</f>
        <v>0</v>
      </c>
      <c r="L898" s="155"/>
    </row>
    <row r="899" spans="2:12" x14ac:dyDescent="0.25">
      <c r="B899" s="138"/>
      <c r="C899" s="138"/>
      <c r="D899" s="138"/>
      <c r="E899" s="111" t="e">
        <f>VLOOKUP(D899,'pomocna tabulka'!$B$2:$D$12,3,0)</f>
        <v>#N/A</v>
      </c>
      <c r="F899" s="112" t="str">
        <f>+IFERROR(VLOOKUP(VALUE(MID($B899,11,1)),'pomocna tabulka'!$F$2:$H$7,2,FALSE),"")</f>
        <v/>
      </c>
      <c r="G899" s="138"/>
      <c r="H899" s="148"/>
      <c r="I899" s="138"/>
      <c r="J899" s="148"/>
      <c r="K899" s="108">
        <f t="shared" si="20"/>
        <v>0</v>
      </c>
      <c r="L899" s="155"/>
    </row>
    <row r="900" spans="2:12" x14ac:dyDescent="0.25">
      <c r="B900" s="138"/>
      <c r="C900" s="138"/>
      <c r="D900" s="138"/>
      <c r="E900" s="111" t="e">
        <f>VLOOKUP(D900,'pomocna tabulka'!$B$2:$D$12,3,0)</f>
        <v>#N/A</v>
      </c>
      <c r="F900" s="112" t="str">
        <f>+IFERROR(VLOOKUP(VALUE(MID($B900,11,1)),'pomocna tabulka'!$F$2:$H$7,2,FALSE),"")</f>
        <v/>
      </c>
      <c r="G900" s="138"/>
      <c r="H900" s="148"/>
      <c r="I900" s="138"/>
      <c r="J900" s="148"/>
      <c r="K900" s="108">
        <f t="shared" si="20"/>
        <v>0</v>
      </c>
      <c r="L900" s="155"/>
    </row>
    <row r="901" spans="2:12" x14ac:dyDescent="0.25">
      <c r="B901" s="138"/>
      <c r="C901" s="138"/>
      <c r="D901" s="138"/>
      <c r="E901" s="111" t="e">
        <f>VLOOKUP(D901,'pomocna tabulka'!$B$2:$D$12,3,0)</f>
        <v>#N/A</v>
      </c>
      <c r="F901" s="112" t="str">
        <f>+IFERROR(VLOOKUP(VALUE(MID($B901,11,1)),'pomocna tabulka'!$F$2:$H$7,2,FALSE),"")</f>
        <v/>
      </c>
      <c r="G901" s="138"/>
      <c r="H901" s="148"/>
      <c r="I901" s="138"/>
      <c r="J901" s="148"/>
      <c r="K901" s="108">
        <f t="shared" si="20"/>
        <v>0</v>
      </c>
      <c r="L901" s="155"/>
    </row>
    <row r="902" spans="2:12" x14ac:dyDescent="0.25">
      <c r="B902" s="138"/>
      <c r="C902" s="138"/>
      <c r="D902" s="138"/>
      <c r="E902" s="111" t="e">
        <f>VLOOKUP(D902,'pomocna tabulka'!$B$2:$D$12,3,0)</f>
        <v>#N/A</v>
      </c>
      <c r="F902" s="112" t="str">
        <f>+IFERROR(VLOOKUP(VALUE(MID($B902,11,1)),'pomocna tabulka'!$F$2:$H$7,2,FALSE),"")</f>
        <v/>
      </c>
      <c r="G902" s="138"/>
      <c r="H902" s="148"/>
      <c r="I902" s="138"/>
      <c r="J902" s="148"/>
      <c r="K902" s="108">
        <f t="shared" si="20"/>
        <v>0</v>
      </c>
      <c r="L902" s="155"/>
    </row>
    <row r="903" spans="2:12" x14ac:dyDescent="0.25">
      <c r="B903" s="138"/>
      <c r="C903" s="138"/>
      <c r="D903" s="138"/>
      <c r="E903" s="111" t="e">
        <f>VLOOKUP(D903,'pomocna tabulka'!$B$2:$D$12,3,0)</f>
        <v>#N/A</v>
      </c>
      <c r="F903" s="112" t="str">
        <f>+IFERROR(VLOOKUP(VALUE(MID($B903,11,1)),'pomocna tabulka'!$F$2:$H$7,2,FALSE),"")</f>
        <v/>
      </c>
      <c r="G903" s="138"/>
      <c r="H903" s="148"/>
      <c r="I903" s="138"/>
      <c r="J903" s="148"/>
      <c r="K903" s="108">
        <f t="shared" si="20"/>
        <v>0</v>
      </c>
      <c r="L903" s="155"/>
    </row>
    <row r="904" spans="2:12" x14ac:dyDescent="0.25">
      <c r="B904" s="138"/>
      <c r="C904" s="138"/>
      <c r="D904" s="138"/>
      <c r="E904" s="111" t="e">
        <f>VLOOKUP(D904,'pomocna tabulka'!$B$2:$D$12,3,0)</f>
        <v>#N/A</v>
      </c>
      <c r="F904" s="112" t="str">
        <f>+IFERROR(VLOOKUP(VALUE(MID($B904,11,1)),'pomocna tabulka'!$F$2:$H$7,2,FALSE),"")</f>
        <v/>
      </c>
      <c r="G904" s="138"/>
      <c r="H904" s="148"/>
      <c r="I904" s="138"/>
      <c r="J904" s="148"/>
      <c r="K904" s="108">
        <f t="shared" si="20"/>
        <v>0</v>
      </c>
      <c r="L904" s="155"/>
    </row>
    <row r="905" spans="2:12" x14ac:dyDescent="0.25">
      <c r="B905" s="138"/>
      <c r="C905" s="138"/>
      <c r="D905" s="138"/>
      <c r="E905" s="111" t="e">
        <f>VLOOKUP(D905,'pomocna tabulka'!$B$2:$D$12,3,0)</f>
        <v>#N/A</v>
      </c>
      <c r="F905" s="112" t="str">
        <f>+IFERROR(VLOOKUP(VALUE(MID($B905,11,1)),'pomocna tabulka'!$F$2:$H$7,2,FALSE),"")</f>
        <v/>
      </c>
      <c r="G905" s="138"/>
      <c r="H905" s="148"/>
      <c r="I905" s="138"/>
      <c r="J905" s="148"/>
      <c r="K905" s="108">
        <f t="shared" si="20"/>
        <v>0</v>
      </c>
      <c r="L905" s="155"/>
    </row>
    <row r="906" spans="2:12" x14ac:dyDescent="0.25">
      <c r="B906" s="138"/>
      <c r="C906" s="138"/>
      <c r="D906" s="138"/>
      <c r="E906" s="111" t="e">
        <f>VLOOKUP(D906,'pomocna tabulka'!$B$2:$D$12,3,0)</f>
        <v>#N/A</v>
      </c>
      <c r="F906" s="112" t="str">
        <f>+IFERROR(VLOOKUP(VALUE(MID($B906,11,1)),'pomocna tabulka'!$F$2:$H$7,2,FALSE),"")</f>
        <v/>
      </c>
      <c r="G906" s="138"/>
      <c r="H906" s="148"/>
      <c r="I906" s="138"/>
      <c r="J906" s="148"/>
      <c r="K906" s="108">
        <f t="shared" si="20"/>
        <v>0</v>
      </c>
      <c r="L906" s="155"/>
    </row>
    <row r="907" spans="2:12" x14ac:dyDescent="0.25">
      <c r="B907" s="138"/>
      <c r="C907" s="138"/>
      <c r="D907" s="138"/>
      <c r="E907" s="111" t="e">
        <f>VLOOKUP(D907,'pomocna tabulka'!$B$2:$D$12,3,0)</f>
        <v>#N/A</v>
      </c>
      <c r="F907" s="112" t="str">
        <f>+IFERROR(VLOOKUP(VALUE(MID($B907,11,1)),'pomocna tabulka'!$F$2:$H$7,2,FALSE),"")</f>
        <v/>
      </c>
      <c r="G907" s="138"/>
      <c r="H907" s="148"/>
      <c r="I907" s="138"/>
      <c r="J907" s="148"/>
      <c r="K907" s="108">
        <f t="shared" si="20"/>
        <v>0</v>
      </c>
      <c r="L907" s="155"/>
    </row>
    <row r="908" spans="2:12" x14ac:dyDescent="0.25">
      <c r="B908" s="138"/>
      <c r="C908" s="138"/>
      <c r="D908" s="138"/>
      <c r="E908" s="111" t="e">
        <f>VLOOKUP(D908,'pomocna tabulka'!$B$2:$D$12,3,0)</f>
        <v>#N/A</v>
      </c>
      <c r="F908" s="112" t="str">
        <f>+IFERROR(VLOOKUP(VALUE(MID($B908,11,1)),'pomocna tabulka'!$F$2:$H$7,2,FALSE),"")</f>
        <v/>
      </c>
      <c r="G908" s="138"/>
      <c r="H908" s="148"/>
      <c r="I908" s="138"/>
      <c r="J908" s="148"/>
      <c r="K908" s="108">
        <f t="shared" si="20"/>
        <v>0</v>
      </c>
      <c r="L908" s="155"/>
    </row>
    <row r="909" spans="2:12" x14ac:dyDescent="0.25">
      <c r="B909" s="138"/>
      <c r="C909" s="138"/>
      <c r="D909" s="138"/>
      <c r="E909" s="111" t="e">
        <f>VLOOKUP(D909,'pomocna tabulka'!$B$2:$D$12,3,0)</f>
        <v>#N/A</v>
      </c>
      <c r="F909" s="112" t="str">
        <f>+IFERROR(VLOOKUP(VALUE(MID($B909,11,1)),'pomocna tabulka'!$F$2:$H$7,2,FALSE),"")</f>
        <v/>
      </c>
      <c r="G909" s="138"/>
      <c r="H909" s="148"/>
      <c r="I909" s="138"/>
      <c r="J909" s="148"/>
      <c r="K909" s="108">
        <f t="shared" si="20"/>
        <v>0</v>
      </c>
      <c r="L909" s="155"/>
    </row>
    <row r="910" spans="2:12" x14ac:dyDescent="0.25">
      <c r="B910" s="138"/>
      <c r="C910" s="138"/>
      <c r="D910" s="138"/>
      <c r="E910" s="111" t="e">
        <f>VLOOKUP(D910,'pomocna tabulka'!$B$2:$D$12,3,0)</f>
        <v>#N/A</v>
      </c>
      <c r="F910" s="112" t="str">
        <f>+IFERROR(VLOOKUP(VALUE(MID($B910,11,1)),'pomocna tabulka'!$F$2:$H$7,2,FALSE),"")</f>
        <v/>
      </c>
      <c r="G910" s="138"/>
      <c r="H910" s="148"/>
      <c r="I910" s="138"/>
      <c r="J910" s="148"/>
      <c r="K910" s="108">
        <f t="shared" si="20"/>
        <v>0</v>
      </c>
      <c r="L910" s="155"/>
    </row>
    <row r="911" spans="2:12" x14ac:dyDescent="0.25">
      <c r="B911" s="138"/>
      <c r="C911" s="138"/>
      <c r="D911" s="138"/>
      <c r="E911" s="111" t="e">
        <f>VLOOKUP(D911,'pomocna tabulka'!$B$2:$D$12,3,0)</f>
        <v>#N/A</v>
      </c>
      <c r="F911" s="112" t="str">
        <f>+IFERROR(VLOOKUP(VALUE(MID($B911,11,1)),'pomocna tabulka'!$F$2:$H$7,2,FALSE),"")</f>
        <v/>
      </c>
      <c r="G911" s="138"/>
      <c r="H911" s="148"/>
      <c r="I911" s="138"/>
      <c r="J911" s="148"/>
      <c r="K911" s="108">
        <f t="shared" si="20"/>
        <v>0</v>
      </c>
      <c r="L911" s="155"/>
    </row>
    <row r="912" spans="2:12" x14ac:dyDescent="0.25">
      <c r="B912" s="138"/>
      <c r="C912" s="138"/>
      <c r="D912" s="138"/>
      <c r="E912" s="111" t="e">
        <f>VLOOKUP(D912,'pomocna tabulka'!$B$2:$D$12,3,0)</f>
        <v>#N/A</v>
      </c>
      <c r="F912" s="112" t="str">
        <f>+IFERROR(VLOOKUP(VALUE(MID($B912,11,1)),'pomocna tabulka'!$F$2:$H$7,2,FALSE),"")</f>
        <v/>
      </c>
      <c r="G912" s="138"/>
      <c r="H912" s="148"/>
      <c r="I912" s="138"/>
      <c r="J912" s="148"/>
      <c r="K912" s="108">
        <f t="shared" si="20"/>
        <v>0</v>
      </c>
      <c r="L912" s="155"/>
    </row>
    <row r="913" spans="2:12" x14ac:dyDescent="0.25">
      <c r="B913" s="138"/>
      <c r="C913" s="138"/>
      <c r="D913" s="138"/>
      <c r="E913" s="111" t="e">
        <f>VLOOKUP(D913,'pomocna tabulka'!$B$2:$D$12,3,0)</f>
        <v>#N/A</v>
      </c>
      <c r="F913" s="112" t="str">
        <f>+IFERROR(VLOOKUP(VALUE(MID($B913,11,1)),'pomocna tabulka'!$F$2:$H$7,2,FALSE),"")</f>
        <v/>
      </c>
      <c r="G913" s="138"/>
      <c r="H913" s="148"/>
      <c r="I913" s="138"/>
      <c r="J913" s="148"/>
      <c r="K913" s="108">
        <f t="shared" si="20"/>
        <v>0</v>
      </c>
      <c r="L913" s="155"/>
    </row>
    <row r="914" spans="2:12" x14ac:dyDescent="0.25">
      <c r="B914" s="138"/>
      <c r="C914" s="138"/>
      <c r="D914" s="138"/>
      <c r="E914" s="111" t="e">
        <f>VLOOKUP(D914,'pomocna tabulka'!$B$2:$D$12,3,0)</f>
        <v>#N/A</v>
      </c>
      <c r="F914" s="112" t="str">
        <f>+IFERROR(VLOOKUP(VALUE(MID($B914,11,1)),'pomocna tabulka'!$F$2:$H$7,2,FALSE),"")</f>
        <v/>
      </c>
      <c r="G914" s="138"/>
      <c r="H914" s="148"/>
      <c r="I914" s="138"/>
      <c r="J914" s="148"/>
      <c r="K914" s="108">
        <f t="shared" si="20"/>
        <v>0</v>
      </c>
      <c r="L914" s="155"/>
    </row>
    <row r="915" spans="2:12" x14ac:dyDescent="0.25">
      <c r="B915" s="138"/>
      <c r="C915" s="138"/>
      <c r="D915" s="138"/>
      <c r="E915" s="111" t="e">
        <f>VLOOKUP(D915,'pomocna tabulka'!$B$2:$D$12,3,0)</f>
        <v>#N/A</v>
      </c>
      <c r="F915" s="112" t="str">
        <f>+IFERROR(VLOOKUP(VALUE(MID($B915,11,1)),'pomocna tabulka'!$F$2:$H$7,2,FALSE),"")</f>
        <v/>
      </c>
      <c r="G915" s="138"/>
      <c r="H915" s="148"/>
      <c r="I915" s="138"/>
      <c r="J915" s="148"/>
      <c r="K915" s="108">
        <f t="shared" si="20"/>
        <v>0</v>
      </c>
      <c r="L915" s="155"/>
    </row>
    <row r="916" spans="2:12" x14ac:dyDescent="0.25">
      <c r="B916" s="138"/>
      <c r="C916" s="138"/>
      <c r="D916" s="138"/>
      <c r="E916" s="111" t="e">
        <f>VLOOKUP(D916,'pomocna tabulka'!$B$2:$D$12,3,0)</f>
        <v>#N/A</v>
      </c>
      <c r="F916" s="112" t="str">
        <f>+IFERROR(VLOOKUP(VALUE(MID($B916,11,1)),'pomocna tabulka'!$F$2:$H$7,2,FALSE),"")</f>
        <v/>
      </c>
      <c r="G916" s="138"/>
      <c r="H916" s="148"/>
      <c r="I916" s="138"/>
      <c r="J916" s="148"/>
      <c r="K916" s="108">
        <f t="shared" si="20"/>
        <v>0</v>
      </c>
      <c r="L916" s="155"/>
    </row>
    <row r="917" spans="2:12" x14ac:dyDescent="0.25">
      <c r="B917" s="138"/>
      <c r="C917" s="138"/>
      <c r="D917" s="138"/>
      <c r="E917" s="111" t="e">
        <f>VLOOKUP(D917,'pomocna tabulka'!$B$2:$D$12,3,0)</f>
        <v>#N/A</v>
      </c>
      <c r="F917" s="112" t="str">
        <f>+IFERROR(VLOOKUP(VALUE(MID($B917,11,1)),'pomocna tabulka'!$F$2:$H$7,2,FALSE),"")</f>
        <v/>
      </c>
      <c r="G917" s="138"/>
      <c r="H917" s="148"/>
      <c r="I917" s="138"/>
      <c r="J917" s="148"/>
      <c r="K917" s="108">
        <f t="shared" si="20"/>
        <v>0</v>
      </c>
      <c r="L917" s="155"/>
    </row>
    <row r="918" spans="2:12" x14ac:dyDescent="0.25">
      <c r="B918" s="138"/>
      <c r="C918" s="138"/>
      <c r="D918" s="138"/>
      <c r="E918" s="111" t="e">
        <f>VLOOKUP(D918,'pomocna tabulka'!$B$2:$D$12,3,0)</f>
        <v>#N/A</v>
      </c>
      <c r="F918" s="112" t="str">
        <f>+IFERROR(VLOOKUP(VALUE(MID($B918,11,1)),'pomocna tabulka'!$F$2:$H$7,2,FALSE),"")</f>
        <v/>
      </c>
      <c r="G918" s="138"/>
      <c r="H918" s="148"/>
      <c r="I918" s="138"/>
      <c r="J918" s="148"/>
      <c r="K918" s="108">
        <f t="shared" si="20"/>
        <v>0</v>
      </c>
      <c r="L918" s="155"/>
    </row>
    <row r="919" spans="2:12" x14ac:dyDescent="0.25">
      <c r="B919" s="138"/>
      <c r="C919" s="138"/>
      <c r="D919" s="138"/>
      <c r="E919" s="111" t="e">
        <f>VLOOKUP(D919,'pomocna tabulka'!$B$2:$D$12,3,0)</f>
        <v>#N/A</v>
      </c>
      <c r="F919" s="112" t="str">
        <f>+IFERROR(VLOOKUP(VALUE(MID($B919,11,1)),'pomocna tabulka'!$F$2:$H$7,2,FALSE),"")</f>
        <v/>
      </c>
      <c r="G919" s="138"/>
      <c r="H919" s="148"/>
      <c r="I919" s="138"/>
      <c r="J919" s="148"/>
      <c r="K919" s="108">
        <f t="shared" si="20"/>
        <v>0</v>
      </c>
      <c r="L919" s="155"/>
    </row>
    <row r="920" spans="2:12" x14ac:dyDescent="0.25">
      <c r="B920" s="138"/>
      <c r="C920" s="138"/>
      <c r="D920" s="138"/>
      <c r="E920" s="111" t="e">
        <f>VLOOKUP(D920,'pomocna tabulka'!$B$2:$D$12,3,0)</f>
        <v>#N/A</v>
      </c>
      <c r="F920" s="112" t="str">
        <f>+IFERROR(VLOOKUP(VALUE(MID($B920,11,1)),'pomocna tabulka'!$F$2:$H$7,2,FALSE),"")</f>
        <v/>
      </c>
      <c r="G920" s="138"/>
      <c r="H920" s="148"/>
      <c r="I920" s="138"/>
      <c r="J920" s="148"/>
      <c r="K920" s="108">
        <f t="shared" si="20"/>
        <v>0</v>
      </c>
      <c r="L920" s="155"/>
    </row>
    <row r="921" spans="2:12" x14ac:dyDescent="0.25">
      <c r="B921" s="138"/>
      <c r="C921" s="138"/>
      <c r="D921" s="138"/>
      <c r="E921" s="111" t="e">
        <f>VLOOKUP(D921,'pomocna tabulka'!$B$2:$D$12,3,0)</f>
        <v>#N/A</v>
      </c>
      <c r="F921" s="112" t="str">
        <f>+IFERROR(VLOOKUP(VALUE(MID($B921,11,1)),'pomocna tabulka'!$F$2:$H$7,2,FALSE),"")</f>
        <v/>
      </c>
      <c r="G921" s="138"/>
      <c r="H921" s="148"/>
      <c r="I921" s="138"/>
      <c r="J921" s="148"/>
      <c r="K921" s="108">
        <f t="shared" si="20"/>
        <v>0</v>
      </c>
      <c r="L921" s="155"/>
    </row>
    <row r="922" spans="2:12" x14ac:dyDescent="0.25">
      <c r="B922" s="138"/>
      <c r="C922" s="138"/>
      <c r="D922" s="138"/>
      <c r="E922" s="111" t="e">
        <f>VLOOKUP(D922,'pomocna tabulka'!$B$2:$D$12,3,0)</f>
        <v>#N/A</v>
      </c>
      <c r="F922" s="112" t="str">
        <f>+IFERROR(VLOOKUP(VALUE(MID($B922,11,1)),'pomocna tabulka'!$F$2:$H$7,2,FALSE),"")</f>
        <v/>
      </c>
      <c r="G922" s="138"/>
      <c r="H922" s="148"/>
      <c r="I922" s="138"/>
      <c r="J922" s="148"/>
      <c r="K922" s="108">
        <f t="shared" si="20"/>
        <v>0</v>
      </c>
      <c r="L922" s="155"/>
    </row>
    <row r="923" spans="2:12" x14ac:dyDescent="0.25">
      <c r="B923" s="138"/>
      <c r="C923" s="138"/>
      <c r="D923" s="138"/>
      <c r="E923" s="111" t="e">
        <f>VLOOKUP(D923,'pomocna tabulka'!$B$2:$D$12,3,0)</f>
        <v>#N/A</v>
      </c>
      <c r="F923" s="112" t="str">
        <f>+IFERROR(VLOOKUP(VALUE(MID($B923,11,1)),'pomocna tabulka'!$F$2:$H$7,2,FALSE),"")</f>
        <v/>
      </c>
      <c r="G923" s="138"/>
      <c r="H923" s="148"/>
      <c r="I923" s="138"/>
      <c r="J923" s="148"/>
      <c r="K923" s="108">
        <f t="shared" si="20"/>
        <v>0</v>
      </c>
      <c r="L923" s="155"/>
    </row>
    <row r="924" spans="2:12" x14ac:dyDescent="0.25">
      <c r="B924" s="138"/>
      <c r="C924" s="138"/>
      <c r="D924" s="138"/>
      <c r="E924" s="111" t="e">
        <f>VLOOKUP(D924,'pomocna tabulka'!$B$2:$D$12,3,0)</f>
        <v>#N/A</v>
      </c>
      <c r="F924" s="112" t="str">
        <f>+IFERROR(VLOOKUP(VALUE(MID($B924,11,1)),'pomocna tabulka'!$F$2:$H$7,2,FALSE),"")</f>
        <v/>
      </c>
      <c r="G924" s="138"/>
      <c r="H924" s="148"/>
      <c r="I924" s="138"/>
      <c r="J924" s="148"/>
      <c r="K924" s="108">
        <f t="shared" si="20"/>
        <v>0</v>
      </c>
      <c r="L924" s="155"/>
    </row>
    <row r="925" spans="2:12" x14ac:dyDescent="0.25">
      <c r="B925" s="138"/>
      <c r="C925" s="138"/>
      <c r="D925" s="138"/>
      <c r="E925" s="111" t="e">
        <f>VLOOKUP(D925,'pomocna tabulka'!$B$2:$D$12,3,0)</f>
        <v>#N/A</v>
      </c>
      <c r="F925" s="112" t="str">
        <f>+IFERROR(VLOOKUP(VALUE(MID($B925,11,1)),'pomocna tabulka'!$F$2:$H$7,2,FALSE),"")</f>
        <v/>
      </c>
      <c r="G925" s="138"/>
      <c r="H925" s="148"/>
      <c r="I925" s="138"/>
      <c r="J925" s="148"/>
      <c r="K925" s="108">
        <f t="shared" si="20"/>
        <v>0</v>
      </c>
      <c r="L925" s="155"/>
    </row>
    <row r="926" spans="2:12" x14ac:dyDescent="0.25">
      <c r="B926" s="138"/>
      <c r="C926" s="138"/>
      <c r="D926" s="138"/>
      <c r="E926" s="111" t="e">
        <f>VLOOKUP(D926,'pomocna tabulka'!$B$2:$D$12,3,0)</f>
        <v>#N/A</v>
      </c>
      <c r="F926" s="112" t="str">
        <f>+IFERROR(VLOOKUP(VALUE(MID($B926,11,1)),'pomocna tabulka'!$F$2:$H$7,2,FALSE),"")</f>
        <v/>
      </c>
      <c r="G926" s="138"/>
      <c r="H926" s="148"/>
      <c r="I926" s="138"/>
      <c r="J926" s="148"/>
      <c r="K926" s="108">
        <f t="shared" si="20"/>
        <v>0</v>
      </c>
      <c r="L926" s="155"/>
    </row>
    <row r="927" spans="2:12" x14ac:dyDescent="0.25">
      <c r="B927" s="138"/>
      <c r="C927" s="138"/>
      <c r="D927" s="138"/>
      <c r="E927" s="111" t="e">
        <f>VLOOKUP(D927,'pomocna tabulka'!$B$2:$D$12,3,0)</f>
        <v>#N/A</v>
      </c>
      <c r="F927" s="112" t="str">
        <f>+IFERROR(VLOOKUP(VALUE(MID($B927,11,1)),'pomocna tabulka'!$F$2:$H$7,2,FALSE),"")</f>
        <v/>
      </c>
      <c r="G927" s="138"/>
      <c r="H927" s="148"/>
      <c r="I927" s="138"/>
      <c r="J927" s="148"/>
      <c r="K927" s="108">
        <f t="shared" si="20"/>
        <v>0</v>
      </c>
      <c r="L927" s="155"/>
    </row>
    <row r="928" spans="2:12" x14ac:dyDescent="0.25">
      <c r="B928" s="138"/>
      <c r="C928" s="138"/>
      <c r="D928" s="138"/>
      <c r="E928" s="111" t="e">
        <f>VLOOKUP(D928,'pomocna tabulka'!$B$2:$D$12,3,0)</f>
        <v>#N/A</v>
      </c>
      <c r="F928" s="112" t="str">
        <f>+IFERROR(VLOOKUP(VALUE(MID($B928,11,1)),'pomocna tabulka'!$F$2:$H$7,2,FALSE),"")</f>
        <v/>
      </c>
      <c r="G928" s="138"/>
      <c r="H928" s="148"/>
      <c r="I928" s="138"/>
      <c r="J928" s="148"/>
      <c r="K928" s="108">
        <f t="shared" si="20"/>
        <v>0</v>
      </c>
      <c r="L928" s="155"/>
    </row>
    <row r="929" spans="2:12" x14ac:dyDescent="0.25">
      <c r="B929" s="138"/>
      <c r="C929" s="138"/>
      <c r="D929" s="138"/>
      <c r="E929" s="111" t="e">
        <f>VLOOKUP(D929,'pomocna tabulka'!$B$2:$D$12,3,0)</f>
        <v>#N/A</v>
      </c>
      <c r="F929" s="112" t="str">
        <f>+IFERROR(VLOOKUP(VALUE(MID($B929,11,1)),'pomocna tabulka'!$F$2:$H$7,2,FALSE),"")</f>
        <v/>
      </c>
      <c r="G929" s="138"/>
      <c r="H929" s="148"/>
      <c r="I929" s="138"/>
      <c r="J929" s="148"/>
      <c r="K929" s="108">
        <f t="shared" si="20"/>
        <v>0</v>
      </c>
      <c r="L929" s="155"/>
    </row>
    <row r="930" spans="2:12" x14ac:dyDescent="0.25">
      <c r="B930" s="138"/>
      <c r="C930" s="138"/>
      <c r="D930" s="138"/>
      <c r="E930" s="111" t="e">
        <f>VLOOKUP(D930,'pomocna tabulka'!$B$2:$D$12,3,0)</f>
        <v>#N/A</v>
      </c>
      <c r="F930" s="112" t="str">
        <f>+IFERROR(VLOOKUP(VALUE(MID($B930,11,1)),'pomocna tabulka'!$F$2:$H$7,2,FALSE),"")</f>
        <v/>
      </c>
      <c r="G930" s="138"/>
      <c r="H930" s="148"/>
      <c r="I930" s="138"/>
      <c r="J930" s="148"/>
      <c r="K930" s="108">
        <f t="shared" si="20"/>
        <v>0</v>
      </c>
      <c r="L930" s="155"/>
    </row>
    <row r="931" spans="2:12" x14ac:dyDescent="0.25">
      <c r="B931" s="138"/>
      <c r="C931" s="138"/>
      <c r="D931" s="138"/>
      <c r="E931" s="111" t="e">
        <f>VLOOKUP(D931,'pomocna tabulka'!$B$2:$D$12,3,0)</f>
        <v>#N/A</v>
      </c>
      <c r="F931" s="112" t="str">
        <f>+IFERROR(VLOOKUP(VALUE(MID($B931,11,1)),'pomocna tabulka'!$F$2:$H$7,2,FALSE),"")</f>
        <v/>
      </c>
      <c r="G931" s="138"/>
      <c r="H931" s="148"/>
      <c r="I931" s="138"/>
      <c r="J931" s="148"/>
      <c r="K931" s="108">
        <f t="shared" si="20"/>
        <v>0</v>
      </c>
      <c r="L931" s="155"/>
    </row>
    <row r="932" spans="2:12" x14ac:dyDescent="0.25">
      <c r="B932" s="138"/>
      <c r="C932" s="138"/>
      <c r="D932" s="138"/>
      <c r="E932" s="111" t="e">
        <f>VLOOKUP(D932,'pomocna tabulka'!$B$2:$D$12,3,0)</f>
        <v>#N/A</v>
      </c>
      <c r="F932" s="112" t="str">
        <f>+IFERROR(VLOOKUP(VALUE(MID($B932,11,1)),'pomocna tabulka'!$F$2:$H$7,2,FALSE),"")</f>
        <v/>
      </c>
      <c r="G932" s="138"/>
      <c r="H932" s="148"/>
      <c r="I932" s="138"/>
      <c r="J932" s="148"/>
      <c r="K932" s="108">
        <f t="shared" si="20"/>
        <v>0</v>
      </c>
      <c r="L932" s="155"/>
    </row>
    <row r="933" spans="2:12" x14ac:dyDescent="0.25">
      <c r="B933" s="138"/>
      <c r="C933" s="138"/>
      <c r="D933" s="138"/>
      <c r="E933" s="111" t="e">
        <f>VLOOKUP(D933,'pomocna tabulka'!$B$2:$D$12,3,0)</f>
        <v>#N/A</v>
      </c>
      <c r="F933" s="112" t="str">
        <f>+IFERROR(VLOOKUP(VALUE(MID($B933,11,1)),'pomocna tabulka'!$F$2:$H$7,2,FALSE),"")</f>
        <v/>
      </c>
      <c r="G933" s="138"/>
      <c r="H933" s="148"/>
      <c r="I933" s="138"/>
      <c r="J933" s="148"/>
      <c r="K933" s="108">
        <f t="shared" si="20"/>
        <v>0</v>
      </c>
      <c r="L933" s="155"/>
    </row>
    <row r="934" spans="2:12" x14ac:dyDescent="0.25">
      <c r="B934" s="138"/>
      <c r="C934" s="138"/>
      <c r="D934" s="138"/>
      <c r="E934" s="111" t="e">
        <f>VLOOKUP(D934,'pomocna tabulka'!$B$2:$D$12,3,0)</f>
        <v>#N/A</v>
      </c>
      <c r="F934" s="112" t="str">
        <f>+IFERROR(VLOOKUP(VALUE(MID($B934,11,1)),'pomocna tabulka'!$F$2:$H$7,2,FALSE),"")</f>
        <v/>
      </c>
      <c r="G934" s="138"/>
      <c r="H934" s="148"/>
      <c r="I934" s="138"/>
      <c r="J934" s="148"/>
      <c r="K934" s="108">
        <f t="shared" si="20"/>
        <v>0</v>
      </c>
      <c r="L934" s="155"/>
    </row>
    <row r="935" spans="2:12" x14ac:dyDescent="0.25">
      <c r="B935" s="138"/>
      <c r="C935" s="138"/>
      <c r="D935" s="138"/>
      <c r="E935" s="111" t="e">
        <f>VLOOKUP(D935,'pomocna tabulka'!$B$2:$D$12,3,0)</f>
        <v>#N/A</v>
      </c>
      <c r="F935" s="112" t="str">
        <f>+IFERROR(VLOOKUP(VALUE(MID($B935,11,1)),'pomocna tabulka'!$F$2:$H$7,2,FALSE),"")</f>
        <v/>
      </c>
      <c r="G935" s="138"/>
      <c r="H935" s="148"/>
      <c r="I935" s="138"/>
      <c r="J935" s="148"/>
      <c r="K935" s="108">
        <f t="shared" si="20"/>
        <v>0</v>
      </c>
      <c r="L935" s="155"/>
    </row>
    <row r="936" spans="2:12" x14ac:dyDescent="0.25">
      <c r="B936" s="138"/>
      <c r="C936" s="138"/>
      <c r="D936" s="138"/>
      <c r="E936" s="111" t="e">
        <f>VLOOKUP(D936,'pomocna tabulka'!$B$2:$D$12,3,0)</f>
        <v>#N/A</v>
      </c>
      <c r="F936" s="112" t="str">
        <f>+IFERROR(VLOOKUP(VALUE(MID($B936,11,1)),'pomocna tabulka'!$F$2:$H$7,2,FALSE),"")</f>
        <v/>
      </c>
      <c r="G936" s="138"/>
      <c r="H936" s="148"/>
      <c r="I936" s="138"/>
      <c r="J936" s="148"/>
      <c r="K936" s="108">
        <f t="shared" si="20"/>
        <v>0</v>
      </c>
      <c r="L936" s="155"/>
    </row>
    <row r="937" spans="2:12" x14ac:dyDescent="0.25">
      <c r="B937" s="138"/>
      <c r="C937" s="138"/>
      <c r="D937" s="138"/>
      <c r="E937" s="111" t="e">
        <f>VLOOKUP(D937,'pomocna tabulka'!$B$2:$D$12,3,0)</f>
        <v>#N/A</v>
      </c>
      <c r="F937" s="112" t="str">
        <f>+IFERROR(VLOOKUP(VALUE(MID($B937,11,1)),'pomocna tabulka'!$F$2:$H$7,2,FALSE),"")</f>
        <v/>
      </c>
      <c r="G937" s="138"/>
      <c r="H937" s="148"/>
      <c r="I937" s="138"/>
      <c r="J937" s="148"/>
      <c r="K937" s="108">
        <f t="shared" si="20"/>
        <v>0</v>
      </c>
      <c r="L937" s="155"/>
    </row>
    <row r="938" spans="2:12" x14ac:dyDescent="0.25">
      <c r="B938" s="138"/>
      <c r="C938" s="138"/>
      <c r="D938" s="138"/>
      <c r="E938" s="111" t="e">
        <f>VLOOKUP(D938,'pomocna tabulka'!$B$2:$D$12,3,0)</f>
        <v>#N/A</v>
      </c>
      <c r="F938" s="112" t="str">
        <f>+IFERROR(VLOOKUP(VALUE(MID($B938,11,1)),'pomocna tabulka'!$F$2:$H$7,2,FALSE),"")</f>
        <v/>
      </c>
      <c r="G938" s="138"/>
      <c r="H938" s="148"/>
      <c r="I938" s="138"/>
      <c r="J938" s="148"/>
      <c r="K938" s="108">
        <f t="shared" si="20"/>
        <v>0</v>
      </c>
      <c r="L938" s="155"/>
    </row>
    <row r="939" spans="2:12" x14ac:dyDescent="0.25">
      <c r="B939" s="138"/>
      <c r="C939" s="138"/>
      <c r="D939" s="138"/>
      <c r="E939" s="111" t="e">
        <f>VLOOKUP(D939,'pomocna tabulka'!$B$2:$D$12,3,0)</f>
        <v>#N/A</v>
      </c>
      <c r="F939" s="112" t="str">
        <f>+IFERROR(VLOOKUP(VALUE(MID($B939,11,1)),'pomocna tabulka'!$F$2:$H$7,2,FALSE),"")</f>
        <v/>
      </c>
      <c r="G939" s="138"/>
      <c r="H939" s="148"/>
      <c r="I939" s="138"/>
      <c r="J939" s="148"/>
      <c r="K939" s="108">
        <f t="shared" si="20"/>
        <v>0</v>
      </c>
      <c r="L939" s="155"/>
    </row>
    <row r="940" spans="2:12" x14ac:dyDescent="0.25">
      <c r="B940" s="138"/>
      <c r="C940" s="138"/>
      <c r="D940" s="138"/>
      <c r="E940" s="111" t="e">
        <f>VLOOKUP(D940,'pomocna tabulka'!$B$2:$D$12,3,0)</f>
        <v>#N/A</v>
      </c>
      <c r="F940" s="112" t="str">
        <f>+IFERROR(VLOOKUP(VALUE(MID($B940,11,1)),'pomocna tabulka'!$F$2:$H$7,2,FALSE),"")</f>
        <v/>
      </c>
      <c r="G940" s="138"/>
      <c r="H940" s="148"/>
      <c r="I940" s="138"/>
      <c r="J940" s="148"/>
      <c r="K940" s="108">
        <f t="shared" si="20"/>
        <v>0</v>
      </c>
      <c r="L940" s="155"/>
    </row>
    <row r="941" spans="2:12" x14ac:dyDescent="0.25">
      <c r="B941" s="138"/>
      <c r="C941" s="138"/>
      <c r="D941" s="138"/>
      <c r="E941" s="111" t="e">
        <f>VLOOKUP(D941,'pomocna tabulka'!$B$2:$D$12,3,0)</f>
        <v>#N/A</v>
      </c>
      <c r="F941" s="112" t="str">
        <f>+IFERROR(VLOOKUP(VALUE(MID($B941,11,1)),'pomocna tabulka'!$F$2:$H$7,2,FALSE),"")</f>
        <v/>
      </c>
      <c r="G941" s="138"/>
      <c r="H941" s="148"/>
      <c r="I941" s="138"/>
      <c r="J941" s="148"/>
      <c r="K941" s="108">
        <f t="shared" si="20"/>
        <v>0</v>
      </c>
      <c r="L941" s="155"/>
    </row>
    <row r="942" spans="2:12" x14ac:dyDescent="0.25">
      <c r="B942" s="138"/>
      <c r="C942" s="138"/>
      <c r="D942" s="138"/>
      <c r="E942" s="111" t="e">
        <f>VLOOKUP(D942,'pomocna tabulka'!$B$2:$D$12,3,0)</f>
        <v>#N/A</v>
      </c>
      <c r="F942" s="112" t="str">
        <f>+IFERROR(VLOOKUP(VALUE(MID($B942,11,1)),'pomocna tabulka'!$F$2:$H$7,2,FALSE),"")</f>
        <v/>
      </c>
      <c r="G942" s="138"/>
      <c r="H942" s="148"/>
      <c r="I942" s="138"/>
      <c r="J942" s="148"/>
      <c r="K942" s="108">
        <f t="shared" si="20"/>
        <v>0</v>
      </c>
      <c r="L942" s="155"/>
    </row>
    <row r="943" spans="2:12" x14ac:dyDescent="0.25">
      <c r="B943" s="138"/>
      <c r="C943" s="138"/>
      <c r="D943" s="138"/>
      <c r="E943" s="111" t="e">
        <f>VLOOKUP(D943,'pomocna tabulka'!$B$2:$D$12,3,0)</f>
        <v>#N/A</v>
      </c>
      <c r="F943" s="112" t="str">
        <f>+IFERROR(VLOOKUP(VALUE(MID($B943,11,1)),'pomocna tabulka'!$F$2:$H$7,2,FALSE),"")</f>
        <v/>
      </c>
      <c r="G943" s="138"/>
      <c r="H943" s="148"/>
      <c r="I943" s="138"/>
      <c r="J943" s="148"/>
      <c r="K943" s="108">
        <f t="shared" si="20"/>
        <v>0</v>
      </c>
      <c r="L943" s="155"/>
    </row>
    <row r="944" spans="2:12" x14ac:dyDescent="0.25">
      <c r="B944" s="138"/>
      <c r="C944" s="138"/>
      <c r="D944" s="138"/>
      <c r="E944" s="111" t="e">
        <f>VLOOKUP(D944,'pomocna tabulka'!$B$2:$D$12,3,0)</f>
        <v>#N/A</v>
      </c>
      <c r="F944" s="112" t="str">
        <f>+IFERROR(VLOOKUP(VALUE(MID($B944,11,1)),'pomocna tabulka'!$F$2:$H$7,2,FALSE),"")</f>
        <v/>
      </c>
      <c r="G944" s="138"/>
      <c r="H944" s="148"/>
      <c r="I944" s="138"/>
      <c r="J944" s="148"/>
      <c r="K944" s="108">
        <f t="shared" si="20"/>
        <v>0</v>
      </c>
      <c r="L944" s="155"/>
    </row>
    <row r="945" spans="2:12" x14ac:dyDescent="0.25">
      <c r="B945" s="138"/>
      <c r="C945" s="138"/>
      <c r="D945" s="138"/>
      <c r="E945" s="111" t="e">
        <f>VLOOKUP(D945,'pomocna tabulka'!$B$2:$D$12,3,0)</f>
        <v>#N/A</v>
      </c>
      <c r="F945" s="112" t="str">
        <f>+IFERROR(VLOOKUP(VALUE(MID($B945,11,1)),'pomocna tabulka'!$F$2:$H$7,2,FALSE),"")</f>
        <v/>
      </c>
      <c r="G945" s="138"/>
      <c r="H945" s="148"/>
      <c r="I945" s="138"/>
      <c r="J945" s="148"/>
      <c r="K945" s="108">
        <f t="shared" si="20"/>
        <v>0</v>
      </c>
      <c r="L945" s="155"/>
    </row>
    <row r="946" spans="2:12" x14ac:dyDescent="0.25">
      <c r="B946" s="138"/>
      <c r="C946" s="138"/>
      <c r="D946" s="138"/>
      <c r="E946" s="111" t="e">
        <f>VLOOKUP(D946,'pomocna tabulka'!$B$2:$D$12,3,0)</f>
        <v>#N/A</v>
      </c>
      <c r="F946" s="112" t="str">
        <f>+IFERROR(VLOOKUP(VALUE(MID($B946,11,1)),'pomocna tabulka'!$F$2:$H$7,2,FALSE),"")</f>
        <v/>
      </c>
      <c r="G946" s="138"/>
      <c r="H946" s="148"/>
      <c r="I946" s="138"/>
      <c r="J946" s="148"/>
      <c r="K946" s="108">
        <f t="shared" si="20"/>
        <v>0</v>
      </c>
      <c r="L946" s="155"/>
    </row>
    <row r="947" spans="2:12" x14ac:dyDescent="0.25">
      <c r="B947" s="138"/>
      <c r="C947" s="138"/>
      <c r="D947" s="138"/>
      <c r="E947" s="111" t="e">
        <f>VLOOKUP(D947,'pomocna tabulka'!$B$2:$D$12,3,0)</f>
        <v>#N/A</v>
      </c>
      <c r="F947" s="112" t="str">
        <f>+IFERROR(VLOOKUP(VALUE(MID($B947,11,1)),'pomocna tabulka'!$F$2:$H$7,2,FALSE),"")</f>
        <v/>
      </c>
      <c r="G947" s="138"/>
      <c r="H947" s="148"/>
      <c r="I947" s="138"/>
      <c r="J947" s="148"/>
      <c r="K947" s="108">
        <f t="shared" si="20"/>
        <v>0</v>
      </c>
      <c r="L947" s="155"/>
    </row>
    <row r="948" spans="2:12" x14ac:dyDescent="0.25">
      <c r="B948" s="138"/>
      <c r="C948" s="138"/>
      <c r="D948" s="138"/>
      <c r="E948" s="111" t="e">
        <f>VLOOKUP(D948,'pomocna tabulka'!$B$2:$D$12,3,0)</f>
        <v>#N/A</v>
      </c>
      <c r="F948" s="112" t="str">
        <f>+IFERROR(VLOOKUP(VALUE(MID($B948,11,1)),'pomocna tabulka'!$F$2:$H$7,2,FALSE),"")</f>
        <v/>
      </c>
      <c r="G948" s="138"/>
      <c r="H948" s="148"/>
      <c r="I948" s="138"/>
      <c r="J948" s="148"/>
      <c r="K948" s="108">
        <f t="shared" si="20"/>
        <v>0</v>
      </c>
      <c r="L948" s="155"/>
    </row>
    <row r="949" spans="2:12" x14ac:dyDescent="0.25">
      <c r="B949" s="138"/>
      <c r="C949" s="138"/>
      <c r="D949" s="138"/>
      <c r="E949" s="111" t="e">
        <f>VLOOKUP(D949,'pomocna tabulka'!$B$2:$D$12,3,0)</f>
        <v>#N/A</v>
      </c>
      <c r="F949" s="112" t="str">
        <f>+IFERROR(VLOOKUP(VALUE(MID($B949,11,1)),'pomocna tabulka'!$F$2:$H$7,2,FALSE),"")</f>
        <v/>
      </c>
      <c r="G949" s="138"/>
      <c r="H949" s="148"/>
      <c r="I949" s="138"/>
      <c r="J949" s="148"/>
      <c r="K949" s="108">
        <f t="shared" si="20"/>
        <v>0</v>
      </c>
      <c r="L949" s="155"/>
    </row>
    <row r="950" spans="2:12" x14ac:dyDescent="0.25">
      <c r="B950" s="138"/>
      <c r="C950" s="138"/>
      <c r="D950" s="138"/>
      <c r="E950" s="111" t="e">
        <f>VLOOKUP(D950,'pomocna tabulka'!$B$2:$D$12,3,0)</f>
        <v>#N/A</v>
      </c>
      <c r="F950" s="112" t="str">
        <f>+IFERROR(VLOOKUP(VALUE(MID($B950,11,1)),'pomocna tabulka'!$F$2:$H$7,2,FALSE),"")</f>
        <v/>
      </c>
      <c r="G950" s="138"/>
      <c r="H950" s="148"/>
      <c r="I950" s="138"/>
      <c r="J950" s="148"/>
      <c r="K950" s="108">
        <f t="shared" si="20"/>
        <v>0</v>
      </c>
      <c r="L950" s="155"/>
    </row>
    <row r="951" spans="2:12" x14ac:dyDescent="0.25">
      <c r="B951" s="138"/>
      <c r="C951" s="138"/>
      <c r="D951" s="138"/>
      <c r="E951" s="111" t="e">
        <f>VLOOKUP(D951,'pomocna tabulka'!$B$2:$D$12,3,0)</f>
        <v>#N/A</v>
      </c>
      <c r="F951" s="112" t="str">
        <f>+IFERROR(VLOOKUP(VALUE(MID($B951,11,1)),'pomocna tabulka'!$F$2:$H$7,2,FALSE),"")</f>
        <v/>
      </c>
      <c r="G951" s="138"/>
      <c r="H951" s="148"/>
      <c r="I951" s="138"/>
      <c r="J951" s="148"/>
      <c r="K951" s="108">
        <f t="shared" si="20"/>
        <v>0</v>
      </c>
      <c r="L951" s="155"/>
    </row>
    <row r="952" spans="2:12" x14ac:dyDescent="0.25">
      <c r="B952" s="138"/>
      <c r="C952" s="138"/>
      <c r="D952" s="138"/>
      <c r="E952" s="111" t="e">
        <f>VLOOKUP(D952,'pomocna tabulka'!$B$2:$D$12,3,0)</f>
        <v>#N/A</v>
      </c>
      <c r="F952" s="112" t="str">
        <f>+IFERROR(VLOOKUP(VALUE(MID($B952,11,1)),'pomocna tabulka'!$F$2:$H$7,2,FALSE),"")</f>
        <v/>
      </c>
      <c r="G952" s="138"/>
      <c r="H952" s="148"/>
      <c r="I952" s="138"/>
      <c r="J952" s="148"/>
      <c r="K952" s="108">
        <f t="shared" si="20"/>
        <v>0</v>
      </c>
      <c r="L952" s="155"/>
    </row>
    <row r="953" spans="2:12" x14ac:dyDescent="0.25">
      <c r="B953" s="138"/>
      <c r="C953" s="138"/>
      <c r="D953" s="138"/>
      <c r="E953" s="111" t="e">
        <f>VLOOKUP(D953,'pomocna tabulka'!$B$2:$D$12,3,0)</f>
        <v>#N/A</v>
      </c>
      <c r="F953" s="112" t="str">
        <f>+IFERROR(VLOOKUP(VALUE(MID($B953,11,1)),'pomocna tabulka'!$F$2:$H$7,2,FALSE),"")</f>
        <v/>
      </c>
      <c r="G953" s="138"/>
      <c r="H953" s="148"/>
      <c r="I953" s="138"/>
      <c r="J953" s="148"/>
      <c r="K953" s="108">
        <f t="shared" si="20"/>
        <v>0</v>
      </c>
      <c r="L953" s="155"/>
    </row>
    <row r="954" spans="2:12" x14ac:dyDescent="0.25">
      <c r="B954" s="138"/>
      <c r="C954" s="138"/>
      <c r="D954" s="138"/>
      <c r="E954" s="111" t="e">
        <f>VLOOKUP(D954,'pomocna tabulka'!$B$2:$D$12,3,0)</f>
        <v>#N/A</v>
      </c>
      <c r="F954" s="112" t="str">
        <f>+IFERROR(VLOOKUP(VALUE(MID($B954,11,1)),'pomocna tabulka'!$F$2:$H$7,2,FALSE),"")</f>
        <v/>
      </c>
      <c r="G954" s="138"/>
      <c r="H954" s="148"/>
      <c r="I954" s="138"/>
      <c r="J954" s="148"/>
      <c r="K954" s="108">
        <f t="shared" si="20"/>
        <v>0</v>
      </c>
      <c r="L954" s="155"/>
    </row>
    <row r="955" spans="2:12" x14ac:dyDescent="0.25">
      <c r="B955" s="138"/>
      <c r="C955" s="138"/>
      <c r="D955" s="138"/>
      <c r="E955" s="111" t="e">
        <f>VLOOKUP(D955,'pomocna tabulka'!$B$2:$D$12,3,0)</f>
        <v>#N/A</v>
      </c>
      <c r="F955" s="112" t="str">
        <f>+IFERROR(VLOOKUP(VALUE(MID($B955,11,1)),'pomocna tabulka'!$F$2:$H$7,2,FALSE),"")</f>
        <v/>
      </c>
      <c r="G955" s="138"/>
      <c r="H955" s="148"/>
      <c r="I955" s="138"/>
      <c r="J955" s="148"/>
      <c r="K955" s="108">
        <f t="shared" si="20"/>
        <v>0</v>
      </c>
      <c r="L955" s="155"/>
    </row>
    <row r="956" spans="2:12" x14ac:dyDescent="0.25">
      <c r="B956" s="138"/>
      <c r="C956" s="138"/>
      <c r="D956" s="138"/>
      <c r="E956" s="111" t="e">
        <f>VLOOKUP(D956,'pomocna tabulka'!$B$2:$D$12,3,0)</f>
        <v>#N/A</v>
      </c>
      <c r="F956" s="112" t="str">
        <f>+IFERROR(VLOOKUP(VALUE(MID($B956,11,1)),'pomocna tabulka'!$F$2:$H$7,2,FALSE),"")</f>
        <v/>
      </c>
      <c r="G956" s="138"/>
      <c r="H956" s="148"/>
      <c r="I956" s="138"/>
      <c r="J956" s="148"/>
      <c r="K956" s="108">
        <f t="shared" si="20"/>
        <v>0</v>
      </c>
      <c r="L956" s="155"/>
    </row>
    <row r="957" spans="2:12" x14ac:dyDescent="0.25">
      <c r="B957" s="138"/>
      <c r="C957" s="138"/>
      <c r="D957" s="138"/>
      <c r="E957" s="111" t="e">
        <f>VLOOKUP(D957,'pomocna tabulka'!$B$2:$D$12,3,0)</f>
        <v>#N/A</v>
      </c>
      <c r="F957" s="112" t="str">
        <f>+IFERROR(VLOOKUP(VALUE(MID($B957,11,1)),'pomocna tabulka'!$F$2:$H$7,2,FALSE),"")</f>
        <v/>
      </c>
      <c r="G957" s="138"/>
      <c r="H957" s="148"/>
      <c r="I957" s="138"/>
      <c r="J957" s="148"/>
      <c r="K957" s="108">
        <f t="shared" si="20"/>
        <v>0</v>
      </c>
      <c r="L957" s="155"/>
    </row>
    <row r="958" spans="2:12" x14ac:dyDescent="0.25">
      <c r="B958" s="138"/>
      <c r="C958" s="138"/>
      <c r="D958" s="138"/>
      <c r="E958" s="111" t="e">
        <f>VLOOKUP(D958,'pomocna tabulka'!$B$2:$D$12,3,0)</f>
        <v>#N/A</v>
      </c>
      <c r="F958" s="112" t="str">
        <f>+IFERROR(VLOOKUP(VALUE(MID($B958,11,1)),'pomocna tabulka'!$F$2:$H$7,2,FALSE),"")</f>
        <v/>
      </c>
      <c r="G958" s="138"/>
      <c r="H958" s="148"/>
      <c r="I958" s="138"/>
      <c r="J958" s="148"/>
      <c r="K958" s="108">
        <f t="shared" si="20"/>
        <v>0</v>
      </c>
      <c r="L958" s="155"/>
    </row>
    <row r="959" spans="2:12" x14ac:dyDescent="0.25">
      <c r="B959" s="138"/>
      <c r="C959" s="138"/>
      <c r="D959" s="138"/>
      <c r="E959" s="111" t="e">
        <f>VLOOKUP(D959,'pomocna tabulka'!$B$2:$D$12,3,0)</f>
        <v>#N/A</v>
      </c>
      <c r="F959" s="112" t="str">
        <f>+IFERROR(VLOOKUP(VALUE(MID($B959,11,1)),'pomocna tabulka'!$F$2:$H$7,2,FALSE),"")</f>
        <v/>
      </c>
      <c r="G959" s="138"/>
      <c r="H959" s="148"/>
      <c r="I959" s="138"/>
      <c r="J959" s="148"/>
      <c r="K959" s="108">
        <f t="shared" si="20"/>
        <v>0</v>
      </c>
      <c r="L959" s="155"/>
    </row>
    <row r="960" spans="2:12" x14ac:dyDescent="0.25">
      <c r="B960" s="138"/>
      <c r="C960" s="138"/>
      <c r="D960" s="138"/>
      <c r="E960" s="111" t="e">
        <f>VLOOKUP(D960,'pomocna tabulka'!$B$2:$D$12,3,0)</f>
        <v>#N/A</v>
      </c>
      <c r="F960" s="112" t="str">
        <f>+IFERROR(VLOOKUP(VALUE(MID($B960,11,1)),'pomocna tabulka'!$F$2:$H$7,2,FALSE),"")</f>
        <v/>
      </c>
      <c r="G960" s="138"/>
      <c r="H960" s="148"/>
      <c r="I960" s="138"/>
      <c r="J960" s="148"/>
      <c r="K960" s="108">
        <f t="shared" si="20"/>
        <v>0</v>
      </c>
      <c r="L960" s="155"/>
    </row>
    <row r="961" spans="2:12" x14ac:dyDescent="0.25">
      <c r="B961" s="138"/>
      <c r="C961" s="138"/>
      <c r="D961" s="138"/>
      <c r="E961" s="111" t="e">
        <f>VLOOKUP(D961,'pomocna tabulka'!$B$2:$D$12,3,0)</f>
        <v>#N/A</v>
      </c>
      <c r="F961" s="112" t="str">
        <f>+IFERROR(VLOOKUP(VALUE(MID($B961,11,1)),'pomocna tabulka'!$F$2:$H$7,2,FALSE),"")</f>
        <v/>
      </c>
      <c r="G961" s="138"/>
      <c r="H961" s="148"/>
      <c r="I961" s="138"/>
      <c r="J961" s="148"/>
      <c r="K961" s="108">
        <f t="shared" si="20"/>
        <v>0</v>
      </c>
      <c r="L961" s="155"/>
    </row>
    <row r="962" spans="2:12" x14ac:dyDescent="0.25">
      <c r="B962" s="138"/>
      <c r="C962" s="138"/>
      <c r="D962" s="138"/>
      <c r="E962" s="111" t="e">
        <f>VLOOKUP(D962,'pomocna tabulka'!$B$2:$D$12,3,0)</f>
        <v>#N/A</v>
      </c>
      <c r="F962" s="112" t="str">
        <f>+IFERROR(VLOOKUP(VALUE(MID($B962,11,1)),'pomocna tabulka'!$F$2:$H$7,2,FALSE),"")</f>
        <v/>
      </c>
      <c r="G962" s="138"/>
      <c r="H962" s="148"/>
      <c r="I962" s="138"/>
      <c r="J962" s="148"/>
      <c r="K962" s="108">
        <f t="shared" ref="K962:K1025" si="21">H962+J962</f>
        <v>0</v>
      </c>
      <c r="L962" s="155"/>
    </row>
    <row r="963" spans="2:12" x14ac:dyDescent="0.25">
      <c r="B963" s="138"/>
      <c r="C963" s="138"/>
      <c r="D963" s="138"/>
      <c r="E963" s="111" t="e">
        <f>VLOOKUP(D963,'pomocna tabulka'!$B$2:$D$12,3,0)</f>
        <v>#N/A</v>
      </c>
      <c r="F963" s="112" t="str">
        <f>+IFERROR(VLOOKUP(VALUE(MID($B963,11,1)),'pomocna tabulka'!$F$2:$H$7,2,FALSE),"")</f>
        <v/>
      </c>
      <c r="G963" s="138"/>
      <c r="H963" s="148"/>
      <c r="I963" s="138"/>
      <c r="J963" s="148"/>
      <c r="K963" s="108">
        <f t="shared" si="21"/>
        <v>0</v>
      </c>
      <c r="L963" s="155"/>
    </row>
    <row r="964" spans="2:12" x14ac:dyDescent="0.25">
      <c r="B964" s="138"/>
      <c r="C964" s="138"/>
      <c r="D964" s="138"/>
      <c r="E964" s="111" t="e">
        <f>VLOOKUP(D964,'pomocna tabulka'!$B$2:$D$12,3,0)</f>
        <v>#N/A</v>
      </c>
      <c r="F964" s="112" t="str">
        <f>+IFERROR(VLOOKUP(VALUE(MID($B964,11,1)),'pomocna tabulka'!$F$2:$H$7,2,FALSE),"")</f>
        <v/>
      </c>
      <c r="G964" s="138"/>
      <c r="H964" s="148"/>
      <c r="I964" s="138"/>
      <c r="J964" s="148"/>
      <c r="K964" s="108">
        <f t="shared" si="21"/>
        <v>0</v>
      </c>
      <c r="L964" s="155"/>
    </row>
    <row r="965" spans="2:12" x14ac:dyDescent="0.25">
      <c r="B965" s="138"/>
      <c r="C965" s="138"/>
      <c r="D965" s="138"/>
      <c r="E965" s="111" t="e">
        <f>VLOOKUP(D965,'pomocna tabulka'!$B$2:$D$12,3,0)</f>
        <v>#N/A</v>
      </c>
      <c r="F965" s="112" t="str">
        <f>+IFERROR(VLOOKUP(VALUE(MID($B965,11,1)),'pomocna tabulka'!$F$2:$H$7,2,FALSE),"")</f>
        <v/>
      </c>
      <c r="G965" s="138"/>
      <c r="H965" s="148"/>
      <c r="I965" s="138"/>
      <c r="J965" s="148"/>
      <c r="K965" s="108">
        <f t="shared" si="21"/>
        <v>0</v>
      </c>
      <c r="L965" s="155"/>
    </row>
    <row r="966" spans="2:12" x14ac:dyDescent="0.25">
      <c r="B966" s="138"/>
      <c r="C966" s="138"/>
      <c r="D966" s="138"/>
      <c r="E966" s="111" t="e">
        <f>VLOOKUP(D966,'pomocna tabulka'!$B$2:$D$12,3,0)</f>
        <v>#N/A</v>
      </c>
      <c r="F966" s="112" t="str">
        <f>+IFERROR(VLOOKUP(VALUE(MID($B966,11,1)),'pomocna tabulka'!$F$2:$H$7,2,FALSE),"")</f>
        <v/>
      </c>
      <c r="G966" s="138"/>
      <c r="H966" s="148"/>
      <c r="I966" s="138"/>
      <c r="J966" s="148"/>
      <c r="K966" s="108">
        <f t="shared" si="21"/>
        <v>0</v>
      </c>
      <c r="L966" s="155"/>
    </row>
    <row r="967" spans="2:12" x14ac:dyDescent="0.25">
      <c r="B967" s="138"/>
      <c r="C967" s="138"/>
      <c r="D967" s="138"/>
      <c r="E967" s="111" t="e">
        <f>VLOOKUP(D967,'pomocna tabulka'!$B$2:$D$12,3,0)</f>
        <v>#N/A</v>
      </c>
      <c r="F967" s="112" t="str">
        <f>+IFERROR(VLOOKUP(VALUE(MID($B967,11,1)),'pomocna tabulka'!$F$2:$H$7,2,FALSE),"")</f>
        <v/>
      </c>
      <c r="G967" s="138"/>
      <c r="H967" s="148"/>
      <c r="I967" s="138"/>
      <c r="J967" s="148"/>
      <c r="K967" s="108">
        <f t="shared" si="21"/>
        <v>0</v>
      </c>
      <c r="L967" s="155"/>
    </row>
    <row r="968" spans="2:12" x14ac:dyDescent="0.25">
      <c r="B968" s="138"/>
      <c r="C968" s="138"/>
      <c r="D968" s="138"/>
      <c r="E968" s="111" t="e">
        <f>VLOOKUP(D968,'pomocna tabulka'!$B$2:$D$12,3,0)</f>
        <v>#N/A</v>
      </c>
      <c r="F968" s="112" t="str">
        <f>+IFERROR(VLOOKUP(VALUE(MID($B968,11,1)),'pomocna tabulka'!$F$2:$H$7,2,FALSE),"")</f>
        <v/>
      </c>
      <c r="G968" s="138"/>
      <c r="H968" s="148"/>
      <c r="I968" s="138"/>
      <c r="J968" s="148"/>
      <c r="K968" s="108">
        <f t="shared" si="21"/>
        <v>0</v>
      </c>
      <c r="L968" s="155"/>
    </row>
    <row r="969" spans="2:12" x14ac:dyDescent="0.25">
      <c r="B969" s="138"/>
      <c r="C969" s="138"/>
      <c r="D969" s="138"/>
      <c r="E969" s="111" t="e">
        <f>VLOOKUP(D969,'pomocna tabulka'!$B$2:$D$12,3,0)</f>
        <v>#N/A</v>
      </c>
      <c r="F969" s="112" t="str">
        <f>+IFERROR(VLOOKUP(VALUE(MID($B969,11,1)),'pomocna tabulka'!$F$2:$H$7,2,FALSE),"")</f>
        <v/>
      </c>
      <c r="G969" s="138"/>
      <c r="H969" s="148"/>
      <c r="I969" s="138"/>
      <c r="J969" s="148"/>
      <c r="K969" s="108">
        <f t="shared" si="21"/>
        <v>0</v>
      </c>
      <c r="L969" s="155"/>
    </row>
    <row r="970" spans="2:12" x14ac:dyDescent="0.25">
      <c r="B970" s="138"/>
      <c r="C970" s="138"/>
      <c r="D970" s="138"/>
      <c r="E970" s="111" t="e">
        <f>VLOOKUP(D970,'pomocna tabulka'!$B$2:$D$12,3,0)</f>
        <v>#N/A</v>
      </c>
      <c r="F970" s="112" t="str">
        <f>+IFERROR(VLOOKUP(VALUE(MID($B970,11,1)),'pomocna tabulka'!$F$2:$H$7,2,FALSE),"")</f>
        <v/>
      </c>
      <c r="G970" s="138"/>
      <c r="H970" s="148"/>
      <c r="I970" s="138"/>
      <c r="J970" s="148"/>
      <c r="K970" s="108">
        <f t="shared" si="21"/>
        <v>0</v>
      </c>
      <c r="L970" s="155"/>
    </row>
    <row r="971" spans="2:12" x14ac:dyDescent="0.25">
      <c r="B971" s="138"/>
      <c r="C971" s="138"/>
      <c r="D971" s="138"/>
      <c r="E971" s="111" t="e">
        <f>VLOOKUP(D971,'pomocna tabulka'!$B$2:$D$12,3,0)</f>
        <v>#N/A</v>
      </c>
      <c r="F971" s="112" t="str">
        <f>+IFERROR(VLOOKUP(VALUE(MID($B971,11,1)),'pomocna tabulka'!$F$2:$H$7,2,FALSE),"")</f>
        <v/>
      </c>
      <c r="G971" s="138"/>
      <c r="H971" s="148"/>
      <c r="I971" s="138"/>
      <c r="J971" s="148"/>
      <c r="K971" s="108">
        <f t="shared" si="21"/>
        <v>0</v>
      </c>
      <c r="L971" s="155"/>
    </row>
    <row r="972" spans="2:12" x14ac:dyDescent="0.25">
      <c r="B972" s="138"/>
      <c r="C972" s="138"/>
      <c r="D972" s="138"/>
      <c r="E972" s="111" t="e">
        <f>VLOOKUP(D972,'pomocna tabulka'!$B$2:$D$12,3,0)</f>
        <v>#N/A</v>
      </c>
      <c r="F972" s="112" t="str">
        <f>+IFERROR(VLOOKUP(VALUE(MID($B972,11,1)),'pomocna tabulka'!$F$2:$H$7,2,FALSE),"")</f>
        <v/>
      </c>
      <c r="G972" s="138"/>
      <c r="H972" s="148"/>
      <c r="I972" s="138"/>
      <c r="J972" s="148"/>
      <c r="K972" s="108">
        <f t="shared" si="21"/>
        <v>0</v>
      </c>
      <c r="L972" s="155"/>
    </row>
    <row r="973" spans="2:12" x14ac:dyDescent="0.25">
      <c r="B973" s="138"/>
      <c r="C973" s="138"/>
      <c r="D973" s="138"/>
      <c r="E973" s="111" t="e">
        <f>VLOOKUP(D973,'pomocna tabulka'!$B$2:$D$12,3,0)</f>
        <v>#N/A</v>
      </c>
      <c r="F973" s="112" t="str">
        <f>+IFERROR(VLOOKUP(VALUE(MID($B973,11,1)),'pomocna tabulka'!$F$2:$H$7,2,FALSE),"")</f>
        <v/>
      </c>
      <c r="G973" s="138"/>
      <c r="H973" s="148"/>
      <c r="I973" s="138"/>
      <c r="J973" s="148"/>
      <c r="K973" s="108">
        <f t="shared" si="21"/>
        <v>0</v>
      </c>
      <c r="L973" s="155"/>
    </row>
    <row r="974" spans="2:12" x14ac:dyDescent="0.25">
      <c r="B974" s="138"/>
      <c r="C974" s="138"/>
      <c r="D974" s="138"/>
      <c r="E974" s="111" t="e">
        <f>VLOOKUP(D974,'pomocna tabulka'!$B$2:$D$12,3,0)</f>
        <v>#N/A</v>
      </c>
      <c r="F974" s="112" t="str">
        <f>+IFERROR(VLOOKUP(VALUE(MID($B974,11,1)),'pomocna tabulka'!$F$2:$H$7,2,FALSE),"")</f>
        <v/>
      </c>
      <c r="G974" s="138"/>
      <c r="H974" s="148"/>
      <c r="I974" s="138"/>
      <c r="J974" s="148"/>
      <c r="K974" s="108">
        <f t="shared" si="21"/>
        <v>0</v>
      </c>
      <c r="L974" s="155"/>
    </row>
    <row r="975" spans="2:12" x14ac:dyDescent="0.25">
      <c r="B975" s="138"/>
      <c r="C975" s="138"/>
      <c r="D975" s="138"/>
      <c r="E975" s="111" t="e">
        <f>VLOOKUP(D975,'pomocna tabulka'!$B$2:$D$12,3,0)</f>
        <v>#N/A</v>
      </c>
      <c r="F975" s="112" t="str">
        <f>+IFERROR(VLOOKUP(VALUE(MID($B975,11,1)),'pomocna tabulka'!$F$2:$H$7,2,FALSE),"")</f>
        <v/>
      </c>
      <c r="G975" s="138"/>
      <c r="H975" s="148"/>
      <c r="I975" s="138"/>
      <c r="J975" s="148"/>
      <c r="K975" s="108">
        <f t="shared" si="21"/>
        <v>0</v>
      </c>
      <c r="L975" s="155"/>
    </row>
    <row r="976" spans="2:12" x14ac:dyDescent="0.25">
      <c r="B976" s="138"/>
      <c r="C976" s="138"/>
      <c r="D976" s="138"/>
      <c r="E976" s="111" t="e">
        <f>VLOOKUP(D976,'pomocna tabulka'!$B$2:$D$12,3,0)</f>
        <v>#N/A</v>
      </c>
      <c r="F976" s="112" t="str">
        <f>+IFERROR(VLOOKUP(VALUE(MID($B976,11,1)),'pomocna tabulka'!$F$2:$H$7,2,FALSE),"")</f>
        <v/>
      </c>
      <c r="G976" s="138"/>
      <c r="H976" s="148"/>
      <c r="I976" s="138"/>
      <c r="J976" s="148"/>
      <c r="K976" s="108">
        <f t="shared" si="21"/>
        <v>0</v>
      </c>
      <c r="L976" s="155"/>
    </row>
    <row r="977" spans="2:12" x14ac:dyDescent="0.25">
      <c r="B977" s="138"/>
      <c r="C977" s="138"/>
      <c r="D977" s="138"/>
      <c r="E977" s="111" t="e">
        <f>VLOOKUP(D977,'pomocna tabulka'!$B$2:$D$12,3,0)</f>
        <v>#N/A</v>
      </c>
      <c r="F977" s="112" t="str">
        <f>+IFERROR(VLOOKUP(VALUE(MID($B977,11,1)),'pomocna tabulka'!$F$2:$H$7,2,FALSE),"")</f>
        <v/>
      </c>
      <c r="G977" s="138"/>
      <c r="H977" s="148"/>
      <c r="I977" s="138"/>
      <c r="J977" s="148"/>
      <c r="K977" s="108">
        <f t="shared" si="21"/>
        <v>0</v>
      </c>
      <c r="L977" s="155"/>
    </row>
    <row r="978" spans="2:12" x14ac:dyDescent="0.25">
      <c r="B978" s="138"/>
      <c r="C978" s="138"/>
      <c r="D978" s="138"/>
      <c r="E978" s="111" t="e">
        <f>VLOOKUP(D978,'pomocna tabulka'!$B$2:$D$12,3,0)</f>
        <v>#N/A</v>
      </c>
      <c r="F978" s="112" t="str">
        <f>+IFERROR(VLOOKUP(VALUE(MID($B978,11,1)),'pomocna tabulka'!$F$2:$H$7,2,FALSE),"")</f>
        <v/>
      </c>
      <c r="G978" s="138"/>
      <c r="H978" s="148"/>
      <c r="I978" s="138"/>
      <c r="J978" s="148"/>
      <c r="K978" s="108">
        <f t="shared" si="21"/>
        <v>0</v>
      </c>
      <c r="L978" s="155"/>
    </row>
    <row r="979" spans="2:12" x14ac:dyDescent="0.25">
      <c r="B979" s="138"/>
      <c r="C979" s="138"/>
      <c r="D979" s="138"/>
      <c r="E979" s="111" t="e">
        <f>VLOOKUP(D979,'pomocna tabulka'!$B$2:$D$12,3,0)</f>
        <v>#N/A</v>
      </c>
      <c r="F979" s="112" t="str">
        <f>+IFERROR(VLOOKUP(VALUE(MID($B979,11,1)),'pomocna tabulka'!$F$2:$H$7,2,FALSE),"")</f>
        <v/>
      </c>
      <c r="G979" s="138"/>
      <c r="H979" s="148"/>
      <c r="I979" s="138"/>
      <c r="J979" s="148"/>
      <c r="K979" s="108">
        <f t="shared" si="21"/>
        <v>0</v>
      </c>
      <c r="L979" s="155"/>
    </row>
    <row r="980" spans="2:12" x14ac:dyDescent="0.25">
      <c r="B980" s="138"/>
      <c r="C980" s="138"/>
      <c r="D980" s="138"/>
      <c r="E980" s="111" t="e">
        <f>VLOOKUP(D980,'pomocna tabulka'!$B$2:$D$12,3,0)</f>
        <v>#N/A</v>
      </c>
      <c r="F980" s="112" t="str">
        <f>+IFERROR(VLOOKUP(VALUE(MID($B980,11,1)),'pomocna tabulka'!$F$2:$H$7,2,FALSE),"")</f>
        <v/>
      </c>
      <c r="G980" s="138"/>
      <c r="H980" s="148"/>
      <c r="I980" s="138"/>
      <c r="J980" s="148"/>
      <c r="K980" s="108">
        <f t="shared" si="21"/>
        <v>0</v>
      </c>
      <c r="L980" s="155"/>
    </row>
    <row r="981" spans="2:12" x14ac:dyDescent="0.25">
      <c r="B981" s="138"/>
      <c r="C981" s="138"/>
      <c r="D981" s="138"/>
      <c r="E981" s="111" t="e">
        <f>VLOOKUP(D981,'pomocna tabulka'!$B$2:$D$12,3,0)</f>
        <v>#N/A</v>
      </c>
      <c r="F981" s="112" t="str">
        <f>+IFERROR(VLOOKUP(VALUE(MID($B981,11,1)),'pomocna tabulka'!$F$2:$H$7,2,FALSE),"")</f>
        <v/>
      </c>
      <c r="G981" s="138"/>
      <c r="H981" s="148"/>
      <c r="I981" s="138"/>
      <c r="J981" s="148"/>
      <c r="K981" s="108">
        <f t="shared" si="21"/>
        <v>0</v>
      </c>
      <c r="L981" s="155"/>
    </row>
    <row r="982" spans="2:12" x14ac:dyDescent="0.25">
      <c r="B982" s="138"/>
      <c r="C982" s="138"/>
      <c r="D982" s="138"/>
      <c r="E982" s="111" t="e">
        <f>VLOOKUP(D982,'pomocna tabulka'!$B$2:$D$12,3,0)</f>
        <v>#N/A</v>
      </c>
      <c r="F982" s="112" t="str">
        <f>+IFERROR(VLOOKUP(VALUE(MID($B982,11,1)),'pomocna tabulka'!$F$2:$H$7,2,FALSE),"")</f>
        <v/>
      </c>
      <c r="G982" s="138"/>
      <c r="H982" s="148"/>
      <c r="I982" s="138"/>
      <c r="J982" s="148"/>
      <c r="K982" s="108">
        <f t="shared" si="21"/>
        <v>0</v>
      </c>
      <c r="L982" s="155"/>
    </row>
    <row r="983" spans="2:12" x14ac:dyDescent="0.25">
      <c r="B983" s="138"/>
      <c r="C983" s="138"/>
      <c r="D983" s="138"/>
      <c r="E983" s="111" t="e">
        <f>VLOOKUP(D983,'pomocna tabulka'!$B$2:$D$12,3,0)</f>
        <v>#N/A</v>
      </c>
      <c r="F983" s="112" t="str">
        <f>+IFERROR(VLOOKUP(VALUE(MID($B983,11,1)),'pomocna tabulka'!$F$2:$H$7,2,FALSE),"")</f>
        <v/>
      </c>
      <c r="G983" s="138"/>
      <c r="H983" s="148"/>
      <c r="I983" s="138"/>
      <c r="J983" s="148"/>
      <c r="K983" s="108">
        <f t="shared" si="21"/>
        <v>0</v>
      </c>
      <c r="L983" s="155"/>
    </row>
    <row r="984" spans="2:12" x14ac:dyDescent="0.25">
      <c r="B984" s="138"/>
      <c r="C984" s="138"/>
      <c r="D984" s="138"/>
      <c r="E984" s="111" t="e">
        <f>VLOOKUP(D984,'pomocna tabulka'!$B$2:$D$12,3,0)</f>
        <v>#N/A</v>
      </c>
      <c r="F984" s="112" t="str">
        <f>+IFERROR(VLOOKUP(VALUE(MID($B984,11,1)),'pomocna tabulka'!$F$2:$H$7,2,FALSE),"")</f>
        <v/>
      </c>
      <c r="G984" s="138"/>
      <c r="H984" s="148"/>
      <c r="I984" s="138"/>
      <c r="J984" s="148"/>
      <c r="K984" s="108">
        <f t="shared" si="21"/>
        <v>0</v>
      </c>
      <c r="L984" s="155"/>
    </row>
    <row r="985" spans="2:12" x14ac:dyDescent="0.25">
      <c r="B985" s="138"/>
      <c r="C985" s="138"/>
      <c r="D985" s="138"/>
      <c r="E985" s="111" t="e">
        <f>VLOOKUP(D985,'pomocna tabulka'!$B$2:$D$12,3,0)</f>
        <v>#N/A</v>
      </c>
      <c r="F985" s="112" t="str">
        <f>+IFERROR(VLOOKUP(VALUE(MID($B985,11,1)),'pomocna tabulka'!$F$2:$H$7,2,FALSE),"")</f>
        <v/>
      </c>
      <c r="G985" s="138"/>
      <c r="H985" s="148"/>
      <c r="I985" s="138"/>
      <c r="J985" s="148"/>
      <c r="K985" s="108">
        <f t="shared" si="21"/>
        <v>0</v>
      </c>
      <c r="L985" s="155"/>
    </row>
    <row r="986" spans="2:12" x14ac:dyDescent="0.25">
      <c r="B986" s="138"/>
      <c r="C986" s="138"/>
      <c r="D986" s="138"/>
      <c r="E986" s="111" t="e">
        <f>VLOOKUP(D986,'pomocna tabulka'!$B$2:$D$12,3,0)</f>
        <v>#N/A</v>
      </c>
      <c r="F986" s="112" t="str">
        <f>+IFERROR(VLOOKUP(VALUE(MID($B986,11,1)),'pomocna tabulka'!$F$2:$H$7,2,FALSE),"")</f>
        <v/>
      </c>
      <c r="G986" s="138"/>
      <c r="H986" s="148"/>
      <c r="I986" s="138"/>
      <c r="J986" s="148"/>
      <c r="K986" s="108">
        <f t="shared" si="21"/>
        <v>0</v>
      </c>
      <c r="L986" s="155"/>
    </row>
    <row r="987" spans="2:12" x14ac:dyDescent="0.25">
      <c r="B987" s="138"/>
      <c r="C987" s="138"/>
      <c r="D987" s="138"/>
      <c r="E987" s="111" t="e">
        <f>VLOOKUP(D987,'pomocna tabulka'!$B$2:$D$12,3,0)</f>
        <v>#N/A</v>
      </c>
      <c r="F987" s="112" t="str">
        <f>+IFERROR(VLOOKUP(VALUE(MID($B987,11,1)),'pomocna tabulka'!$F$2:$H$7,2,FALSE),"")</f>
        <v/>
      </c>
      <c r="G987" s="138"/>
      <c r="H987" s="148"/>
      <c r="I987" s="138"/>
      <c r="J987" s="148"/>
      <c r="K987" s="108">
        <f t="shared" si="21"/>
        <v>0</v>
      </c>
      <c r="L987" s="155"/>
    </row>
    <row r="988" spans="2:12" x14ac:dyDescent="0.25">
      <c r="B988" s="138"/>
      <c r="C988" s="138"/>
      <c r="D988" s="138"/>
      <c r="E988" s="111" t="e">
        <f>VLOOKUP(D988,'pomocna tabulka'!$B$2:$D$12,3,0)</f>
        <v>#N/A</v>
      </c>
      <c r="F988" s="112" t="str">
        <f>+IFERROR(VLOOKUP(VALUE(MID($B988,11,1)),'pomocna tabulka'!$F$2:$H$7,2,FALSE),"")</f>
        <v/>
      </c>
      <c r="G988" s="138"/>
      <c r="H988" s="148"/>
      <c r="I988" s="138"/>
      <c r="J988" s="148"/>
      <c r="K988" s="108">
        <f t="shared" si="21"/>
        <v>0</v>
      </c>
      <c r="L988" s="155"/>
    </row>
    <row r="989" spans="2:12" x14ac:dyDescent="0.25">
      <c r="B989" s="138"/>
      <c r="C989" s="138"/>
      <c r="D989" s="138"/>
      <c r="E989" s="111" t="e">
        <f>VLOOKUP(D989,'pomocna tabulka'!$B$2:$D$12,3,0)</f>
        <v>#N/A</v>
      </c>
      <c r="F989" s="112" t="str">
        <f>+IFERROR(VLOOKUP(VALUE(MID($B989,11,1)),'pomocna tabulka'!$F$2:$H$7,2,FALSE),"")</f>
        <v/>
      </c>
      <c r="G989" s="138"/>
      <c r="H989" s="148"/>
      <c r="I989" s="138"/>
      <c r="J989" s="148"/>
      <c r="K989" s="108">
        <f t="shared" si="21"/>
        <v>0</v>
      </c>
      <c r="L989" s="155"/>
    </row>
    <row r="990" spans="2:12" x14ac:dyDescent="0.25">
      <c r="B990" s="138"/>
      <c r="C990" s="138"/>
      <c r="D990" s="138"/>
      <c r="E990" s="111" t="e">
        <f>VLOOKUP(D990,'pomocna tabulka'!$B$2:$D$12,3,0)</f>
        <v>#N/A</v>
      </c>
      <c r="F990" s="112" t="str">
        <f>+IFERROR(VLOOKUP(VALUE(MID($B990,11,1)),'pomocna tabulka'!$F$2:$H$7,2,FALSE),"")</f>
        <v/>
      </c>
      <c r="G990" s="138"/>
      <c r="H990" s="148"/>
      <c r="I990" s="138"/>
      <c r="J990" s="148"/>
      <c r="K990" s="108">
        <f t="shared" si="21"/>
        <v>0</v>
      </c>
      <c r="L990" s="155"/>
    </row>
    <row r="991" spans="2:12" x14ac:dyDescent="0.25">
      <c r="B991" s="138"/>
      <c r="C991" s="138"/>
      <c r="D991" s="138"/>
      <c r="E991" s="111" t="e">
        <f>VLOOKUP(D991,'pomocna tabulka'!$B$2:$D$12,3,0)</f>
        <v>#N/A</v>
      </c>
      <c r="F991" s="112" t="str">
        <f>+IFERROR(VLOOKUP(VALUE(MID($B991,11,1)),'pomocna tabulka'!$F$2:$H$7,2,FALSE),"")</f>
        <v/>
      </c>
      <c r="G991" s="138"/>
      <c r="H991" s="148"/>
      <c r="I991" s="138"/>
      <c r="J991" s="148"/>
      <c r="K991" s="108">
        <f t="shared" si="21"/>
        <v>0</v>
      </c>
      <c r="L991" s="155"/>
    </row>
    <row r="992" spans="2:12" x14ac:dyDescent="0.25">
      <c r="B992" s="138"/>
      <c r="C992" s="138"/>
      <c r="D992" s="138"/>
      <c r="E992" s="111" t="e">
        <f>VLOOKUP(D992,'pomocna tabulka'!$B$2:$D$12,3,0)</f>
        <v>#N/A</v>
      </c>
      <c r="F992" s="112" t="str">
        <f>+IFERROR(VLOOKUP(VALUE(MID($B992,11,1)),'pomocna tabulka'!$F$2:$H$7,2,FALSE),"")</f>
        <v/>
      </c>
      <c r="G992" s="138"/>
      <c r="H992" s="148"/>
      <c r="I992" s="138"/>
      <c r="J992" s="148"/>
      <c r="K992" s="108">
        <f t="shared" si="21"/>
        <v>0</v>
      </c>
      <c r="L992" s="155"/>
    </row>
    <row r="993" spans="2:12" x14ac:dyDescent="0.25">
      <c r="B993" s="138"/>
      <c r="C993" s="138"/>
      <c r="D993" s="138"/>
      <c r="E993" s="111" t="e">
        <f>VLOOKUP(D993,'pomocna tabulka'!$B$2:$D$12,3,0)</f>
        <v>#N/A</v>
      </c>
      <c r="F993" s="112" t="str">
        <f>+IFERROR(VLOOKUP(VALUE(MID($B993,11,1)),'pomocna tabulka'!$F$2:$H$7,2,FALSE),"")</f>
        <v/>
      </c>
      <c r="G993" s="138"/>
      <c r="H993" s="148"/>
      <c r="I993" s="138"/>
      <c r="J993" s="148"/>
      <c r="K993" s="108">
        <f t="shared" si="21"/>
        <v>0</v>
      </c>
      <c r="L993" s="155"/>
    </row>
    <row r="994" spans="2:12" x14ac:dyDescent="0.25">
      <c r="B994" s="138"/>
      <c r="C994" s="138"/>
      <c r="D994" s="138"/>
      <c r="E994" s="111" t="e">
        <f>VLOOKUP(D994,'pomocna tabulka'!$B$2:$D$12,3,0)</f>
        <v>#N/A</v>
      </c>
      <c r="F994" s="112" t="str">
        <f>+IFERROR(VLOOKUP(VALUE(MID($B994,11,1)),'pomocna tabulka'!$F$2:$H$7,2,FALSE),"")</f>
        <v/>
      </c>
      <c r="G994" s="138"/>
      <c r="H994" s="148"/>
      <c r="I994" s="138"/>
      <c r="J994" s="148"/>
      <c r="K994" s="108">
        <f t="shared" si="21"/>
        <v>0</v>
      </c>
      <c r="L994" s="155"/>
    </row>
    <row r="995" spans="2:12" x14ac:dyDescent="0.25">
      <c r="B995" s="138"/>
      <c r="C995" s="138"/>
      <c r="D995" s="138"/>
      <c r="E995" s="111" t="e">
        <f>VLOOKUP(D995,'pomocna tabulka'!$B$2:$D$12,3,0)</f>
        <v>#N/A</v>
      </c>
      <c r="F995" s="112" t="str">
        <f>+IFERROR(VLOOKUP(VALUE(MID($B995,11,1)),'pomocna tabulka'!$F$2:$H$7,2,FALSE),"")</f>
        <v/>
      </c>
      <c r="G995" s="138"/>
      <c r="H995" s="148"/>
      <c r="I995" s="138"/>
      <c r="J995" s="148"/>
      <c r="K995" s="108">
        <f t="shared" si="21"/>
        <v>0</v>
      </c>
      <c r="L995" s="155"/>
    </row>
    <row r="996" spans="2:12" x14ac:dyDescent="0.25">
      <c r="B996" s="138"/>
      <c r="C996" s="138"/>
      <c r="D996" s="138"/>
      <c r="E996" s="111" t="e">
        <f>VLOOKUP(D996,'pomocna tabulka'!$B$2:$D$12,3,0)</f>
        <v>#N/A</v>
      </c>
      <c r="F996" s="112" t="str">
        <f>+IFERROR(VLOOKUP(VALUE(MID($B996,11,1)),'pomocna tabulka'!$F$2:$H$7,2,FALSE),"")</f>
        <v/>
      </c>
      <c r="G996" s="138"/>
      <c r="H996" s="148"/>
      <c r="I996" s="138"/>
      <c r="J996" s="148"/>
      <c r="K996" s="108">
        <f t="shared" si="21"/>
        <v>0</v>
      </c>
      <c r="L996" s="155"/>
    </row>
    <row r="997" spans="2:12" x14ac:dyDescent="0.25">
      <c r="B997" s="138"/>
      <c r="C997" s="138"/>
      <c r="D997" s="138"/>
      <c r="E997" s="111" t="e">
        <f>VLOOKUP(D997,'pomocna tabulka'!$B$2:$D$12,3,0)</f>
        <v>#N/A</v>
      </c>
      <c r="F997" s="112" t="str">
        <f>+IFERROR(VLOOKUP(VALUE(MID($B997,11,1)),'pomocna tabulka'!$F$2:$H$7,2,FALSE),"")</f>
        <v/>
      </c>
      <c r="G997" s="138"/>
      <c r="H997" s="148"/>
      <c r="I997" s="138"/>
      <c r="J997" s="148"/>
      <c r="K997" s="108">
        <f t="shared" si="21"/>
        <v>0</v>
      </c>
      <c r="L997" s="155"/>
    </row>
    <row r="998" spans="2:12" x14ac:dyDescent="0.25">
      <c r="B998" s="138"/>
      <c r="C998" s="138"/>
      <c r="D998" s="138"/>
      <c r="E998" s="111" t="e">
        <f>VLOOKUP(D998,'pomocna tabulka'!$B$2:$D$12,3,0)</f>
        <v>#N/A</v>
      </c>
      <c r="F998" s="112" t="str">
        <f>+IFERROR(VLOOKUP(VALUE(MID($B998,11,1)),'pomocna tabulka'!$F$2:$H$7,2,FALSE),"")</f>
        <v/>
      </c>
      <c r="G998" s="138"/>
      <c r="H998" s="148"/>
      <c r="I998" s="138"/>
      <c r="J998" s="148"/>
      <c r="K998" s="108">
        <f t="shared" si="21"/>
        <v>0</v>
      </c>
      <c r="L998" s="155"/>
    </row>
    <row r="999" spans="2:12" x14ac:dyDescent="0.25">
      <c r="B999" s="138"/>
      <c r="C999" s="138"/>
      <c r="D999" s="138"/>
      <c r="E999" s="111" t="e">
        <f>VLOOKUP(D999,'pomocna tabulka'!$B$2:$D$12,3,0)</f>
        <v>#N/A</v>
      </c>
      <c r="F999" s="112" t="str">
        <f>+IFERROR(VLOOKUP(VALUE(MID($B999,11,1)),'pomocna tabulka'!$F$2:$H$7,2,FALSE),"")</f>
        <v/>
      </c>
      <c r="G999" s="138"/>
      <c r="H999" s="148"/>
      <c r="I999" s="138"/>
      <c r="J999" s="148"/>
      <c r="K999" s="108">
        <f t="shared" si="21"/>
        <v>0</v>
      </c>
      <c r="L999" s="155"/>
    </row>
    <row r="1000" spans="2:12" x14ac:dyDescent="0.25">
      <c r="B1000" s="138"/>
      <c r="C1000" s="138"/>
      <c r="D1000" s="138"/>
      <c r="E1000" s="111" t="e">
        <f>VLOOKUP(D1000,'pomocna tabulka'!$B$2:$D$12,3,0)</f>
        <v>#N/A</v>
      </c>
      <c r="F1000" s="112" t="str">
        <f>+IFERROR(VLOOKUP(VALUE(MID($B1000,11,1)),'pomocna tabulka'!$F$2:$H$7,2,FALSE),"")</f>
        <v/>
      </c>
      <c r="G1000" s="138"/>
      <c r="H1000" s="148"/>
      <c r="I1000" s="138"/>
      <c r="J1000" s="148"/>
      <c r="K1000" s="108">
        <f t="shared" si="21"/>
        <v>0</v>
      </c>
      <c r="L1000" s="155"/>
    </row>
    <row r="1001" spans="2:12" x14ac:dyDescent="0.25">
      <c r="B1001" s="138"/>
      <c r="C1001" s="138"/>
      <c r="D1001" s="138"/>
      <c r="E1001" s="111" t="e">
        <f>VLOOKUP(D1001,'pomocna tabulka'!$B$2:$D$12,3,0)</f>
        <v>#N/A</v>
      </c>
      <c r="F1001" s="112" t="str">
        <f>+IFERROR(VLOOKUP(VALUE(MID($B1001,11,1)),'pomocna tabulka'!$F$2:$H$7,2,FALSE),"")</f>
        <v/>
      </c>
      <c r="G1001" s="138"/>
      <c r="H1001" s="148"/>
      <c r="I1001" s="138"/>
      <c r="J1001" s="148"/>
      <c r="K1001" s="108">
        <f t="shared" si="21"/>
        <v>0</v>
      </c>
      <c r="L1001" s="155"/>
    </row>
    <row r="1002" spans="2:12" x14ac:dyDescent="0.25">
      <c r="B1002" s="138"/>
      <c r="C1002" s="138"/>
      <c r="D1002" s="138"/>
      <c r="E1002" s="111" t="e">
        <f>VLOOKUP(D1002,'pomocna tabulka'!$B$2:$D$12,3,0)</f>
        <v>#N/A</v>
      </c>
      <c r="F1002" s="112" t="str">
        <f>+IFERROR(VLOOKUP(VALUE(MID($B1002,11,1)),'pomocna tabulka'!$F$2:$H$7,2,FALSE),"")</f>
        <v/>
      </c>
      <c r="G1002" s="138"/>
      <c r="H1002" s="148"/>
      <c r="I1002" s="138"/>
      <c r="J1002" s="148"/>
      <c r="K1002" s="108">
        <f t="shared" si="21"/>
        <v>0</v>
      </c>
      <c r="L1002" s="155"/>
    </row>
    <row r="1003" spans="2:12" x14ac:dyDescent="0.25">
      <c r="B1003" s="138"/>
      <c r="C1003" s="138"/>
      <c r="D1003" s="138"/>
      <c r="E1003" s="111" t="e">
        <f>VLOOKUP(D1003,'pomocna tabulka'!$B$2:$D$12,3,0)</f>
        <v>#N/A</v>
      </c>
      <c r="F1003" s="112" t="str">
        <f>+IFERROR(VLOOKUP(VALUE(MID($B1003,11,1)),'pomocna tabulka'!$F$2:$H$7,2,FALSE),"")</f>
        <v/>
      </c>
      <c r="G1003" s="138"/>
      <c r="H1003" s="148"/>
      <c r="I1003" s="138"/>
      <c r="J1003" s="148"/>
      <c r="K1003" s="108">
        <f t="shared" si="21"/>
        <v>0</v>
      </c>
      <c r="L1003" s="155"/>
    </row>
    <row r="1004" spans="2:12" x14ac:dyDescent="0.25">
      <c r="B1004" s="138"/>
      <c r="C1004" s="138"/>
      <c r="D1004" s="138"/>
      <c r="E1004" s="111" t="e">
        <f>VLOOKUP(D1004,'pomocna tabulka'!$B$2:$D$12,3,0)</f>
        <v>#N/A</v>
      </c>
      <c r="F1004" s="112" t="str">
        <f>+IFERROR(VLOOKUP(VALUE(MID($B1004,11,1)),'pomocna tabulka'!$F$2:$H$7,2,FALSE),"")</f>
        <v/>
      </c>
      <c r="G1004" s="138"/>
      <c r="H1004" s="148"/>
      <c r="I1004" s="138"/>
      <c r="J1004" s="148"/>
      <c r="K1004" s="108">
        <f t="shared" si="21"/>
        <v>0</v>
      </c>
      <c r="L1004" s="155"/>
    </row>
    <row r="1005" spans="2:12" x14ac:dyDescent="0.25">
      <c r="B1005" s="138"/>
      <c r="C1005" s="138"/>
      <c r="D1005" s="138"/>
      <c r="E1005" s="111" t="e">
        <f>VLOOKUP(D1005,'pomocna tabulka'!$B$2:$D$12,3,0)</f>
        <v>#N/A</v>
      </c>
      <c r="F1005" s="112" t="str">
        <f>+IFERROR(VLOOKUP(VALUE(MID($B1005,11,1)),'pomocna tabulka'!$F$2:$H$7,2,FALSE),"")</f>
        <v/>
      </c>
      <c r="G1005" s="138"/>
      <c r="H1005" s="148"/>
      <c r="I1005" s="138"/>
      <c r="J1005" s="148"/>
      <c r="K1005" s="108">
        <f t="shared" si="21"/>
        <v>0</v>
      </c>
      <c r="L1005" s="155"/>
    </row>
    <row r="1006" spans="2:12" x14ac:dyDescent="0.25">
      <c r="B1006" s="138"/>
      <c r="C1006" s="138"/>
      <c r="D1006" s="138"/>
      <c r="E1006" s="111" t="e">
        <f>VLOOKUP(D1006,'pomocna tabulka'!$B$2:$D$12,3,0)</f>
        <v>#N/A</v>
      </c>
      <c r="F1006" s="112" t="str">
        <f>+IFERROR(VLOOKUP(VALUE(MID($B1006,11,1)),'pomocna tabulka'!$F$2:$H$7,2,FALSE),"")</f>
        <v/>
      </c>
      <c r="G1006" s="138"/>
      <c r="H1006" s="148"/>
      <c r="I1006" s="138"/>
      <c r="J1006" s="148"/>
      <c r="K1006" s="108">
        <f t="shared" si="21"/>
        <v>0</v>
      </c>
      <c r="L1006" s="155"/>
    </row>
    <row r="1007" spans="2:12" x14ac:dyDescent="0.25">
      <c r="B1007" s="138"/>
      <c r="C1007" s="138"/>
      <c r="D1007" s="138"/>
      <c r="E1007" s="111" t="e">
        <f>VLOOKUP(D1007,'pomocna tabulka'!$B$2:$D$12,3,0)</f>
        <v>#N/A</v>
      </c>
      <c r="F1007" s="112" t="str">
        <f>+IFERROR(VLOOKUP(VALUE(MID($B1007,11,1)),'pomocna tabulka'!$F$2:$H$7,2,FALSE),"")</f>
        <v/>
      </c>
      <c r="G1007" s="138"/>
      <c r="H1007" s="148"/>
      <c r="I1007" s="138"/>
      <c r="J1007" s="148"/>
      <c r="K1007" s="108">
        <f t="shared" si="21"/>
        <v>0</v>
      </c>
      <c r="L1007" s="155"/>
    </row>
    <row r="1008" spans="2:12" x14ac:dyDescent="0.25">
      <c r="B1008" s="138"/>
      <c r="C1008" s="138"/>
      <c r="D1008" s="138"/>
      <c r="E1008" s="111" t="e">
        <f>VLOOKUP(D1008,'pomocna tabulka'!$B$2:$D$12,3,0)</f>
        <v>#N/A</v>
      </c>
      <c r="F1008" s="112" t="str">
        <f>+IFERROR(VLOOKUP(VALUE(MID($B1008,11,1)),'pomocna tabulka'!$F$2:$H$7,2,FALSE),"")</f>
        <v/>
      </c>
      <c r="G1008" s="138"/>
      <c r="H1008" s="148"/>
      <c r="I1008" s="138"/>
      <c r="J1008" s="148"/>
      <c r="K1008" s="108">
        <f t="shared" si="21"/>
        <v>0</v>
      </c>
      <c r="L1008" s="155"/>
    </row>
    <row r="1009" spans="2:12" x14ac:dyDescent="0.25">
      <c r="B1009" s="138"/>
      <c r="C1009" s="138"/>
      <c r="D1009" s="138"/>
      <c r="E1009" s="111" t="e">
        <f>VLOOKUP(D1009,'pomocna tabulka'!$B$2:$D$12,3,0)</f>
        <v>#N/A</v>
      </c>
      <c r="F1009" s="112" t="str">
        <f>+IFERROR(VLOOKUP(VALUE(MID($B1009,11,1)),'pomocna tabulka'!$F$2:$H$7,2,FALSE),"")</f>
        <v/>
      </c>
      <c r="G1009" s="138"/>
      <c r="H1009" s="148"/>
      <c r="I1009" s="138"/>
      <c r="J1009" s="148"/>
      <c r="K1009" s="108">
        <f t="shared" si="21"/>
        <v>0</v>
      </c>
      <c r="L1009" s="155"/>
    </row>
    <row r="1010" spans="2:12" x14ac:dyDescent="0.25">
      <c r="B1010" s="138"/>
      <c r="C1010" s="138"/>
      <c r="D1010" s="138"/>
      <c r="E1010" s="111" t="e">
        <f>VLOOKUP(D1010,'pomocna tabulka'!$B$2:$D$12,3,0)</f>
        <v>#N/A</v>
      </c>
      <c r="F1010" s="112" t="str">
        <f>+IFERROR(VLOOKUP(VALUE(MID($B1010,11,1)),'pomocna tabulka'!$F$2:$H$7,2,FALSE),"")</f>
        <v/>
      </c>
      <c r="G1010" s="138"/>
      <c r="H1010" s="148"/>
      <c r="I1010" s="138"/>
      <c r="J1010" s="148"/>
      <c r="K1010" s="108">
        <f t="shared" si="21"/>
        <v>0</v>
      </c>
      <c r="L1010" s="155"/>
    </row>
    <row r="1011" spans="2:12" x14ac:dyDescent="0.25">
      <c r="B1011" s="138"/>
      <c r="C1011" s="138"/>
      <c r="D1011" s="138"/>
      <c r="E1011" s="111" t="e">
        <f>VLOOKUP(D1011,'pomocna tabulka'!$B$2:$D$12,3,0)</f>
        <v>#N/A</v>
      </c>
      <c r="F1011" s="112" t="str">
        <f>+IFERROR(VLOOKUP(VALUE(MID($B1011,11,1)),'pomocna tabulka'!$F$2:$H$7,2,FALSE),"")</f>
        <v/>
      </c>
      <c r="G1011" s="138"/>
      <c r="H1011" s="148"/>
      <c r="I1011" s="138"/>
      <c r="J1011" s="148"/>
      <c r="K1011" s="108">
        <f t="shared" si="21"/>
        <v>0</v>
      </c>
      <c r="L1011" s="155"/>
    </row>
    <row r="1012" spans="2:12" x14ac:dyDescent="0.25">
      <c r="B1012" s="138"/>
      <c r="C1012" s="138"/>
      <c r="D1012" s="138"/>
      <c r="E1012" s="111" t="e">
        <f>VLOOKUP(D1012,'pomocna tabulka'!$B$2:$D$12,3,0)</f>
        <v>#N/A</v>
      </c>
      <c r="F1012" s="112" t="str">
        <f>+IFERROR(VLOOKUP(VALUE(MID($B1012,11,1)),'pomocna tabulka'!$F$2:$H$7,2,FALSE),"")</f>
        <v/>
      </c>
      <c r="G1012" s="138"/>
      <c r="H1012" s="148"/>
      <c r="I1012" s="138"/>
      <c r="J1012" s="148"/>
      <c r="K1012" s="108">
        <f t="shared" si="21"/>
        <v>0</v>
      </c>
      <c r="L1012" s="155"/>
    </row>
    <row r="1013" spans="2:12" x14ac:dyDescent="0.25">
      <c r="B1013" s="138"/>
      <c r="C1013" s="138"/>
      <c r="D1013" s="138"/>
      <c r="E1013" s="111" t="e">
        <f>VLOOKUP(D1013,'pomocna tabulka'!$B$2:$D$12,3,0)</f>
        <v>#N/A</v>
      </c>
      <c r="F1013" s="112" t="str">
        <f>+IFERROR(VLOOKUP(VALUE(MID($B1013,11,1)),'pomocna tabulka'!$F$2:$H$7,2,FALSE),"")</f>
        <v/>
      </c>
      <c r="G1013" s="138"/>
      <c r="H1013" s="148"/>
      <c r="I1013" s="138"/>
      <c r="J1013" s="148"/>
      <c r="K1013" s="108">
        <f t="shared" si="21"/>
        <v>0</v>
      </c>
      <c r="L1013" s="155"/>
    </row>
    <row r="1014" spans="2:12" x14ac:dyDescent="0.25">
      <c r="B1014" s="138"/>
      <c r="C1014" s="138"/>
      <c r="D1014" s="138"/>
      <c r="E1014" s="111" t="e">
        <f>VLOOKUP(D1014,'pomocna tabulka'!$B$2:$D$12,3,0)</f>
        <v>#N/A</v>
      </c>
      <c r="F1014" s="112" t="str">
        <f>+IFERROR(VLOOKUP(VALUE(MID($B1014,11,1)),'pomocna tabulka'!$F$2:$H$7,2,FALSE),"")</f>
        <v/>
      </c>
      <c r="G1014" s="138"/>
      <c r="H1014" s="148"/>
      <c r="I1014" s="138"/>
      <c r="J1014" s="148"/>
      <c r="K1014" s="108">
        <f t="shared" si="21"/>
        <v>0</v>
      </c>
      <c r="L1014" s="155"/>
    </row>
    <row r="1015" spans="2:12" x14ac:dyDescent="0.25">
      <c r="B1015" s="138"/>
      <c r="C1015" s="138"/>
      <c r="D1015" s="138"/>
      <c r="E1015" s="111" t="e">
        <f>VLOOKUP(D1015,'pomocna tabulka'!$B$2:$D$12,3,0)</f>
        <v>#N/A</v>
      </c>
      <c r="F1015" s="112" t="str">
        <f>+IFERROR(VLOOKUP(VALUE(MID($B1015,11,1)),'pomocna tabulka'!$F$2:$H$7,2,FALSE),"")</f>
        <v/>
      </c>
      <c r="G1015" s="138"/>
      <c r="H1015" s="148"/>
      <c r="I1015" s="138"/>
      <c r="J1015" s="148"/>
      <c r="K1015" s="108">
        <f t="shared" si="21"/>
        <v>0</v>
      </c>
      <c r="L1015" s="155"/>
    </row>
    <row r="1016" spans="2:12" x14ac:dyDescent="0.25">
      <c r="B1016" s="138"/>
      <c r="C1016" s="138"/>
      <c r="D1016" s="138"/>
      <c r="E1016" s="111" t="e">
        <f>VLOOKUP(D1016,'pomocna tabulka'!$B$2:$D$12,3,0)</f>
        <v>#N/A</v>
      </c>
      <c r="F1016" s="112" t="str">
        <f>+IFERROR(VLOOKUP(VALUE(MID($B1016,11,1)),'pomocna tabulka'!$F$2:$H$7,2,FALSE),"")</f>
        <v/>
      </c>
      <c r="G1016" s="138"/>
      <c r="H1016" s="148"/>
      <c r="I1016" s="138"/>
      <c r="J1016" s="148"/>
      <c r="K1016" s="108">
        <f t="shared" si="21"/>
        <v>0</v>
      </c>
      <c r="L1016" s="155"/>
    </row>
    <row r="1017" spans="2:12" x14ac:dyDescent="0.25">
      <c r="B1017" s="138"/>
      <c r="C1017" s="138"/>
      <c r="D1017" s="138"/>
      <c r="E1017" s="111" t="e">
        <f>VLOOKUP(D1017,'pomocna tabulka'!$B$2:$D$12,3,0)</f>
        <v>#N/A</v>
      </c>
      <c r="F1017" s="112" t="str">
        <f>+IFERROR(VLOOKUP(VALUE(MID($B1017,11,1)),'pomocna tabulka'!$F$2:$H$7,2,FALSE),"")</f>
        <v/>
      </c>
      <c r="G1017" s="138"/>
      <c r="H1017" s="148"/>
      <c r="I1017" s="138"/>
      <c r="J1017" s="148"/>
      <c r="K1017" s="108">
        <f t="shared" si="21"/>
        <v>0</v>
      </c>
      <c r="L1017" s="155"/>
    </row>
    <row r="1018" spans="2:12" x14ac:dyDescent="0.25">
      <c r="B1018" s="138"/>
      <c r="C1018" s="138"/>
      <c r="D1018" s="138"/>
      <c r="E1018" s="111" t="e">
        <f>VLOOKUP(D1018,'pomocna tabulka'!$B$2:$D$12,3,0)</f>
        <v>#N/A</v>
      </c>
      <c r="F1018" s="112" t="str">
        <f>+IFERROR(VLOOKUP(VALUE(MID($B1018,11,1)),'pomocna tabulka'!$F$2:$H$7,2,FALSE),"")</f>
        <v/>
      </c>
      <c r="G1018" s="138"/>
      <c r="H1018" s="148"/>
      <c r="I1018" s="138"/>
      <c r="J1018" s="148"/>
      <c r="K1018" s="108">
        <f t="shared" si="21"/>
        <v>0</v>
      </c>
      <c r="L1018" s="155"/>
    </row>
    <row r="1019" spans="2:12" x14ac:dyDescent="0.25">
      <c r="B1019" s="138"/>
      <c r="C1019" s="138"/>
      <c r="D1019" s="138"/>
      <c r="E1019" s="111" t="e">
        <f>VLOOKUP(D1019,'pomocna tabulka'!$B$2:$D$12,3,0)</f>
        <v>#N/A</v>
      </c>
      <c r="F1019" s="112" t="str">
        <f>+IFERROR(VLOOKUP(VALUE(MID($B1019,11,1)),'pomocna tabulka'!$F$2:$H$7,2,FALSE),"")</f>
        <v/>
      </c>
      <c r="G1019" s="138"/>
      <c r="H1019" s="148"/>
      <c r="I1019" s="138"/>
      <c r="J1019" s="148"/>
      <c r="K1019" s="108">
        <f t="shared" si="21"/>
        <v>0</v>
      </c>
      <c r="L1019" s="155"/>
    </row>
    <row r="1020" spans="2:12" x14ac:dyDescent="0.25">
      <c r="B1020" s="138"/>
      <c r="C1020" s="138"/>
      <c r="D1020" s="138"/>
      <c r="E1020" s="111" t="e">
        <f>VLOOKUP(D1020,'pomocna tabulka'!$B$2:$D$12,3,0)</f>
        <v>#N/A</v>
      </c>
      <c r="F1020" s="112" t="str">
        <f>+IFERROR(VLOOKUP(VALUE(MID($B1020,11,1)),'pomocna tabulka'!$F$2:$H$7,2,FALSE),"")</f>
        <v/>
      </c>
      <c r="G1020" s="138"/>
      <c r="H1020" s="148"/>
      <c r="I1020" s="138"/>
      <c r="J1020" s="148"/>
      <c r="K1020" s="108">
        <f t="shared" si="21"/>
        <v>0</v>
      </c>
      <c r="L1020" s="155"/>
    </row>
    <row r="1021" spans="2:12" x14ac:dyDescent="0.25">
      <c r="B1021" s="138"/>
      <c r="C1021" s="138"/>
      <c r="D1021" s="138"/>
      <c r="E1021" s="111" t="e">
        <f>VLOOKUP(D1021,'pomocna tabulka'!$B$2:$D$12,3,0)</f>
        <v>#N/A</v>
      </c>
      <c r="F1021" s="112" t="str">
        <f>+IFERROR(VLOOKUP(VALUE(MID($B1021,11,1)),'pomocna tabulka'!$F$2:$H$7,2,FALSE),"")</f>
        <v/>
      </c>
      <c r="G1021" s="138"/>
      <c r="H1021" s="148"/>
      <c r="I1021" s="138"/>
      <c r="J1021" s="148"/>
      <c r="K1021" s="108">
        <f t="shared" si="21"/>
        <v>0</v>
      </c>
      <c r="L1021" s="155"/>
    </row>
    <row r="1022" spans="2:12" x14ac:dyDescent="0.25">
      <c r="B1022" s="138"/>
      <c r="C1022" s="138"/>
      <c r="D1022" s="138"/>
      <c r="E1022" s="111" t="e">
        <f>VLOOKUP(D1022,'pomocna tabulka'!$B$2:$D$12,3,0)</f>
        <v>#N/A</v>
      </c>
      <c r="F1022" s="112" t="str">
        <f>+IFERROR(VLOOKUP(VALUE(MID($B1022,11,1)),'pomocna tabulka'!$F$2:$H$7,2,FALSE),"")</f>
        <v/>
      </c>
      <c r="G1022" s="138"/>
      <c r="H1022" s="148"/>
      <c r="I1022" s="138"/>
      <c r="J1022" s="148"/>
      <c r="K1022" s="108">
        <f t="shared" si="21"/>
        <v>0</v>
      </c>
      <c r="L1022" s="155"/>
    </row>
    <row r="1023" spans="2:12" x14ac:dyDescent="0.25">
      <c r="B1023" s="138"/>
      <c r="C1023" s="138"/>
      <c r="D1023" s="138"/>
      <c r="E1023" s="111" t="e">
        <f>VLOOKUP(D1023,'pomocna tabulka'!$B$2:$D$12,3,0)</f>
        <v>#N/A</v>
      </c>
      <c r="F1023" s="112" t="str">
        <f>+IFERROR(VLOOKUP(VALUE(MID($B1023,11,1)),'pomocna tabulka'!$F$2:$H$7,2,FALSE),"")</f>
        <v/>
      </c>
      <c r="G1023" s="138"/>
      <c r="H1023" s="148"/>
      <c r="I1023" s="138"/>
      <c r="J1023" s="148"/>
      <c r="K1023" s="108">
        <f t="shared" si="21"/>
        <v>0</v>
      </c>
      <c r="L1023" s="155"/>
    </row>
    <row r="1024" spans="2:12" x14ac:dyDescent="0.25">
      <c r="B1024" s="138"/>
      <c r="C1024" s="138"/>
      <c r="D1024" s="138"/>
      <c r="E1024" s="111" t="e">
        <f>VLOOKUP(D1024,'pomocna tabulka'!$B$2:$D$12,3,0)</f>
        <v>#N/A</v>
      </c>
      <c r="F1024" s="112" t="str">
        <f>+IFERROR(VLOOKUP(VALUE(MID($B1024,11,1)),'pomocna tabulka'!$F$2:$H$7,2,FALSE),"")</f>
        <v/>
      </c>
      <c r="G1024" s="138"/>
      <c r="H1024" s="148"/>
      <c r="I1024" s="138"/>
      <c r="J1024" s="148"/>
      <c r="K1024" s="108">
        <f t="shared" si="21"/>
        <v>0</v>
      </c>
      <c r="L1024" s="155"/>
    </row>
    <row r="1025" spans="2:12" x14ac:dyDescent="0.25">
      <c r="B1025" s="138"/>
      <c r="C1025" s="138"/>
      <c r="D1025" s="138"/>
      <c r="E1025" s="111" t="e">
        <f>VLOOKUP(D1025,'pomocna tabulka'!$B$2:$D$12,3,0)</f>
        <v>#N/A</v>
      </c>
      <c r="F1025" s="112" t="str">
        <f>+IFERROR(VLOOKUP(VALUE(MID($B1025,11,1)),'pomocna tabulka'!$F$2:$H$7,2,FALSE),"")</f>
        <v/>
      </c>
      <c r="G1025" s="138"/>
      <c r="H1025" s="148"/>
      <c r="I1025" s="138"/>
      <c r="J1025" s="148"/>
      <c r="K1025" s="108">
        <f t="shared" si="21"/>
        <v>0</v>
      </c>
      <c r="L1025" s="155"/>
    </row>
    <row r="1026" spans="2:12" x14ac:dyDescent="0.25">
      <c r="B1026" s="138"/>
      <c r="C1026" s="138"/>
      <c r="D1026" s="138"/>
      <c r="E1026" s="111" t="e">
        <f>VLOOKUP(D1026,'pomocna tabulka'!$B$2:$D$12,3,0)</f>
        <v>#N/A</v>
      </c>
      <c r="F1026" s="112" t="str">
        <f>+IFERROR(VLOOKUP(VALUE(MID($B1026,11,1)),'pomocna tabulka'!$F$2:$H$7,2,FALSE),"")</f>
        <v/>
      </c>
      <c r="G1026" s="138"/>
      <c r="H1026" s="148"/>
      <c r="I1026" s="138"/>
      <c r="J1026" s="148"/>
      <c r="K1026" s="108">
        <f t="shared" ref="K1026:K1089" si="22">H1026+J1026</f>
        <v>0</v>
      </c>
      <c r="L1026" s="155"/>
    </row>
    <row r="1027" spans="2:12" x14ac:dyDescent="0.25">
      <c r="B1027" s="138"/>
      <c r="C1027" s="138"/>
      <c r="D1027" s="138"/>
      <c r="E1027" s="111" t="e">
        <f>VLOOKUP(D1027,'pomocna tabulka'!$B$2:$D$12,3,0)</f>
        <v>#N/A</v>
      </c>
      <c r="F1027" s="112" t="str">
        <f>+IFERROR(VLOOKUP(VALUE(MID($B1027,11,1)),'pomocna tabulka'!$F$2:$H$7,2,FALSE),"")</f>
        <v/>
      </c>
      <c r="G1027" s="138"/>
      <c r="H1027" s="148"/>
      <c r="I1027" s="138"/>
      <c r="J1027" s="148"/>
      <c r="K1027" s="108">
        <f t="shared" si="22"/>
        <v>0</v>
      </c>
      <c r="L1027" s="155"/>
    </row>
    <row r="1028" spans="2:12" x14ac:dyDescent="0.25">
      <c r="B1028" s="138"/>
      <c r="C1028" s="138"/>
      <c r="D1028" s="138"/>
      <c r="E1028" s="111" t="e">
        <f>VLOOKUP(D1028,'pomocna tabulka'!$B$2:$D$12,3,0)</f>
        <v>#N/A</v>
      </c>
      <c r="F1028" s="112" t="str">
        <f>+IFERROR(VLOOKUP(VALUE(MID($B1028,11,1)),'pomocna tabulka'!$F$2:$H$7,2,FALSE),"")</f>
        <v/>
      </c>
      <c r="G1028" s="138"/>
      <c r="H1028" s="148"/>
      <c r="I1028" s="138"/>
      <c r="J1028" s="148"/>
      <c r="K1028" s="108">
        <f t="shared" si="22"/>
        <v>0</v>
      </c>
      <c r="L1028" s="155"/>
    </row>
    <row r="1029" spans="2:12" x14ac:dyDescent="0.25">
      <c r="B1029" s="138"/>
      <c r="C1029" s="138"/>
      <c r="D1029" s="138"/>
      <c r="E1029" s="111" t="e">
        <f>VLOOKUP(D1029,'pomocna tabulka'!$B$2:$D$12,3,0)</f>
        <v>#N/A</v>
      </c>
      <c r="F1029" s="112" t="str">
        <f>+IFERROR(VLOOKUP(VALUE(MID($B1029,11,1)),'pomocna tabulka'!$F$2:$H$7,2,FALSE),"")</f>
        <v/>
      </c>
      <c r="G1029" s="138"/>
      <c r="H1029" s="148"/>
      <c r="I1029" s="138"/>
      <c r="J1029" s="148"/>
      <c r="K1029" s="108">
        <f t="shared" si="22"/>
        <v>0</v>
      </c>
      <c r="L1029" s="155"/>
    </row>
    <row r="1030" spans="2:12" x14ac:dyDescent="0.25">
      <c r="B1030" s="138"/>
      <c r="C1030" s="138"/>
      <c r="D1030" s="138"/>
      <c r="E1030" s="111" t="e">
        <f>VLOOKUP(D1030,'pomocna tabulka'!$B$2:$D$12,3,0)</f>
        <v>#N/A</v>
      </c>
      <c r="F1030" s="112" t="str">
        <f>+IFERROR(VLOOKUP(VALUE(MID($B1030,11,1)),'pomocna tabulka'!$F$2:$H$7,2,FALSE),"")</f>
        <v/>
      </c>
      <c r="G1030" s="138"/>
      <c r="H1030" s="148"/>
      <c r="I1030" s="138"/>
      <c r="J1030" s="148"/>
      <c r="K1030" s="108">
        <f t="shared" si="22"/>
        <v>0</v>
      </c>
      <c r="L1030" s="155"/>
    </row>
    <row r="1031" spans="2:12" x14ac:dyDescent="0.25">
      <c r="B1031" s="138"/>
      <c r="C1031" s="138"/>
      <c r="D1031" s="138"/>
      <c r="E1031" s="111" t="e">
        <f>VLOOKUP(D1031,'pomocna tabulka'!$B$2:$D$12,3,0)</f>
        <v>#N/A</v>
      </c>
      <c r="F1031" s="112" t="str">
        <f>+IFERROR(VLOOKUP(VALUE(MID($B1031,11,1)),'pomocna tabulka'!$F$2:$H$7,2,FALSE),"")</f>
        <v/>
      </c>
      <c r="G1031" s="138"/>
      <c r="H1031" s="148"/>
      <c r="I1031" s="138"/>
      <c r="J1031" s="148"/>
      <c r="K1031" s="108">
        <f t="shared" si="22"/>
        <v>0</v>
      </c>
      <c r="L1031" s="155"/>
    </row>
    <row r="1032" spans="2:12" x14ac:dyDescent="0.25">
      <c r="B1032" s="138"/>
      <c r="C1032" s="138"/>
      <c r="D1032" s="138"/>
      <c r="E1032" s="111" t="e">
        <f>VLOOKUP(D1032,'pomocna tabulka'!$B$2:$D$12,3,0)</f>
        <v>#N/A</v>
      </c>
      <c r="F1032" s="112" t="str">
        <f>+IFERROR(VLOOKUP(VALUE(MID($B1032,11,1)),'pomocna tabulka'!$F$2:$H$7,2,FALSE),"")</f>
        <v/>
      </c>
      <c r="G1032" s="138"/>
      <c r="H1032" s="148"/>
      <c r="I1032" s="138"/>
      <c r="J1032" s="148"/>
      <c r="K1032" s="108">
        <f t="shared" si="22"/>
        <v>0</v>
      </c>
      <c r="L1032" s="155"/>
    </row>
    <row r="1033" spans="2:12" x14ac:dyDescent="0.25">
      <c r="B1033" s="138"/>
      <c r="C1033" s="138"/>
      <c r="D1033" s="138"/>
      <c r="E1033" s="111" t="e">
        <f>VLOOKUP(D1033,'pomocna tabulka'!$B$2:$D$12,3,0)</f>
        <v>#N/A</v>
      </c>
      <c r="F1033" s="112" t="str">
        <f>+IFERROR(VLOOKUP(VALUE(MID($B1033,11,1)),'pomocna tabulka'!$F$2:$H$7,2,FALSE),"")</f>
        <v/>
      </c>
      <c r="G1033" s="138"/>
      <c r="H1033" s="148"/>
      <c r="I1033" s="138"/>
      <c r="J1033" s="148"/>
      <c r="K1033" s="108">
        <f t="shared" si="22"/>
        <v>0</v>
      </c>
      <c r="L1033" s="155"/>
    </row>
    <row r="1034" spans="2:12" x14ac:dyDescent="0.25">
      <c r="B1034" s="138"/>
      <c r="C1034" s="138"/>
      <c r="D1034" s="138"/>
      <c r="E1034" s="111" t="e">
        <f>VLOOKUP(D1034,'pomocna tabulka'!$B$2:$D$12,3,0)</f>
        <v>#N/A</v>
      </c>
      <c r="F1034" s="112" t="str">
        <f>+IFERROR(VLOOKUP(VALUE(MID($B1034,11,1)),'pomocna tabulka'!$F$2:$H$7,2,FALSE),"")</f>
        <v/>
      </c>
      <c r="G1034" s="138"/>
      <c r="H1034" s="148"/>
      <c r="I1034" s="138"/>
      <c r="J1034" s="148"/>
      <c r="K1034" s="108">
        <f t="shared" si="22"/>
        <v>0</v>
      </c>
      <c r="L1034" s="155"/>
    </row>
    <row r="1035" spans="2:12" x14ac:dyDescent="0.25">
      <c r="B1035" s="138"/>
      <c r="C1035" s="138"/>
      <c r="D1035" s="138"/>
      <c r="E1035" s="111" t="e">
        <f>VLOOKUP(D1035,'pomocna tabulka'!$B$2:$D$12,3,0)</f>
        <v>#N/A</v>
      </c>
      <c r="F1035" s="112" t="str">
        <f>+IFERROR(VLOOKUP(VALUE(MID($B1035,11,1)),'pomocna tabulka'!$F$2:$H$7,2,FALSE),"")</f>
        <v/>
      </c>
      <c r="G1035" s="138"/>
      <c r="H1035" s="148"/>
      <c r="I1035" s="138"/>
      <c r="J1035" s="148"/>
      <c r="K1035" s="108">
        <f t="shared" si="22"/>
        <v>0</v>
      </c>
      <c r="L1035" s="155"/>
    </row>
    <row r="1036" spans="2:12" x14ac:dyDescent="0.25">
      <c r="B1036" s="138"/>
      <c r="C1036" s="138"/>
      <c r="D1036" s="138"/>
      <c r="E1036" s="111" t="e">
        <f>VLOOKUP(D1036,'pomocna tabulka'!$B$2:$D$12,3,0)</f>
        <v>#N/A</v>
      </c>
      <c r="F1036" s="112" t="str">
        <f>+IFERROR(VLOOKUP(VALUE(MID($B1036,11,1)),'pomocna tabulka'!$F$2:$H$7,2,FALSE),"")</f>
        <v/>
      </c>
      <c r="G1036" s="138"/>
      <c r="H1036" s="148"/>
      <c r="I1036" s="138"/>
      <c r="J1036" s="148"/>
      <c r="K1036" s="108">
        <f t="shared" si="22"/>
        <v>0</v>
      </c>
      <c r="L1036" s="155"/>
    </row>
    <row r="1037" spans="2:12" x14ac:dyDescent="0.25">
      <c r="B1037" s="138"/>
      <c r="C1037" s="138"/>
      <c r="D1037" s="138"/>
      <c r="E1037" s="111" t="e">
        <f>VLOOKUP(D1037,'pomocna tabulka'!$B$2:$D$12,3,0)</f>
        <v>#N/A</v>
      </c>
      <c r="F1037" s="112" t="str">
        <f>+IFERROR(VLOOKUP(VALUE(MID($B1037,11,1)),'pomocna tabulka'!$F$2:$H$7,2,FALSE),"")</f>
        <v/>
      </c>
      <c r="G1037" s="138"/>
      <c r="H1037" s="148"/>
      <c r="I1037" s="138"/>
      <c r="J1037" s="148"/>
      <c r="K1037" s="108">
        <f t="shared" si="22"/>
        <v>0</v>
      </c>
      <c r="L1037" s="155"/>
    </row>
    <row r="1038" spans="2:12" x14ac:dyDescent="0.25">
      <c r="B1038" s="138"/>
      <c r="C1038" s="138"/>
      <c r="D1038" s="138"/>
      <c r="E1038" s="111" t="e">
        <f>VLOOKUP(D1038,'pomocna tabulka'!$B$2:$D$12,3,0)</f>
        <v>#N/A</v>
      </c>
      <c r="F1038" s="112" t="str">
        <f>+IFERROR(VLOOKUP(VALUE(MID($B1038,11,1)),'pomocna tabulka'!$F$2:$H$7,2,FALSE),"")</f>
        <v/>
      </c>
      <c r="G1038" s="138"/>
      <c r="H1038" s="148"/>
      <c r="I1038" s="138"/>
      <c r="J1038" s="148"/>
      <c r="K1038" s="108">
        <f t="shared" si="22"/>
        <v>0</v>
      </c>
      <c r="L1038" s="155"/>
    </row>
    <row r="1039" spans="2:12" x14ac:dyDescent="0.25">
      <c r="B1039" s="138"/>
      <c r="C1039" s="138"/>
      <c r="D1039" s="138"/>
      <c r="E1039" s="111" t="e">
        <f>VLOOKUP(D1039,'pomocna tabulka'!$B$2:$D$12,3,0)</f>
        <v>#N/A</v>
      </c>
      <c r="F1039" s="112" t="str">
        <f>+IFERROR(VLOOKUP(VALUE(MID($B1039,11,1)),'pomocna tabulka'!$F$2:$H$7,2,FALSE),"")</f>
        <v/>
      </c>
      <c r="G1039" s="138"/>
      <c r="H1039" s="148"/>
      <c r="I1039" s="138"/>
      <c r="J1039" s="148"/>
      <c r="K1039" s="108">
        <f t="shared" si="22"/>
        <v>0</v>
      </c>
      <c r="L1039" s="155"/>
    </row>
    <row r="1040" spans="2:12" x14ac:dyDescent="0.25">
      <c r="B1040" s="138"/>
      <c r="C1040" s="138"/>
      <c r="D1040" s="138"/>
      <c r="E1040" s="111" t="e">
        <f>VLOOKUP(D1040,'pomocna tabulka'!$B$2:$D$12,3,0)</f>
        <v>#N/A</v>
      </c>
      <c r="F1040" s="112" t="str">
        <f>+IFERROR(VLOOKUP(VALUE(MID($B1040,11,1)),'pomocna tabulka'!$F$2:$H$7,2,FALSE),"")</f>
        <v/>
      </c>
      <c r="G1040" s="138"/>
      <c r="H1040" s="148"/>
      <c r="I1040" s="138"/>
      <c r="J1040" s="148"/>
      <c r="K1040" s="108">
        <f t="shared" si="22"/>
        <v>0</v>
      </c>
      <c r="L1040" s="155"/>
    </row>
    <row r="1041" spans="2:12" x14ac:dyDescent="0.25">
      <c r="B1041" s="138"/>
      <c r="C1041" s="138"/>
      <c r="D1041" s="138"/>
      <c r="E1041" s="111" t="e">
        <f>VLOOKUP(D1041,'pomocna tabulka'!$B$2:$D$12,3,0)</f>
        <v>#N/A</v>
      </c>
      <c r="F1041" s="112" t="str">
        <f>+IFERROR(VLOOKUP(VALUE(MID($B1041,11,1)),'pomocna tabulka'!$F$2:$H$7,2,FALSE),"")</f>
        <v/>
      </c>
      <c r="G1041" s="138"/>
      <c r="H1041" s="148"/>
      <c r="I1041" s="138"/>
      <c r="J1041" s="148"/>
      <c r="K1041" s="108">
        <f t="shared" si="22"/>
        <v>0</v>
      </c>
      <c r="L1041" s="155"/>
    </row>
    <row r="1042" spans="2:12" x14ac:dyDescent="0.25">
      <c r="B1042" s="138"/>
      <c r="C1042" s="138"/>
      <c r="D1042" s="138"/>
      <c r="E1042" s="111" t="e">
        <f>VLOOKUP(D1042,'pomocna tabulka'!$B$2:$D$12,3,0)</f>
        <v>#N/A</v>
      </c>
      <c r="F1042" s="112" t="str">
        <f>+IFERROR(VLOOKUP(VALUE(MID($B1042,11,1)),'pomocna tabulka'!$F$2:$H$7,2,FALSE),"")</f>
        <v/>
      </c>
      <c r="G1042" s="138"/>
      <c r="H1042" s="148"/>
      <c r="I1042" s="138"/>
      <c r="J1042" s="148"/>
      <c r="K1042" s="108">
        <f t="shared" si="22"/>
        <v>0</v>
      </c>
      <c r="L1042" s="155"/>
    </row>
    <row r="1043" spans="2:12" x14ac:dyDescent="0.25">
      <c r="B1043" s="138"/>
      <c r="C1043" s="138"/>
      <c r="D1043" s="138"/>
      <c r="E1043" s="111" t="e">
        <f>VLOOKUP(D1043,'pomocna tabulka'!$B$2:$D$12,3,0)</f>
        <v>#N/A</v>
      </c>
      <c r="F1043" s="112" t="str">
        <f>+IFERROR(VLOOKUP(VALUE(MID($B1043,11,1)),'pomocna tabulka'!$F$2:$H$7,2,FALSE),"")</f>
        <v/>
      </c>
      <c r="G1043" s="138"/>
      <c r="H1043" s="148"/>
      <c r="I1043" s="138"/>
      <c r="J1043" s="148"/>
      <c r="K1043" s="108">
        <f t="shared" si="22"/>
        <v>0</v>
      </c>
      <c r="L1043" s="155"/>
    </row>
    <row r="1044" spans="2:12" x14ac:dyDescent="0.25">
      <c r="B1044" s="138"/>
      <c r="C1044" s="138"/>
      <c r="D1044" s="138"/>
      <c r="E1044" s="111" t="e">
        <f>VLOOKUP(D1044,'pomocna tabulka'!$B$2:$D$12,3,0)</f>
        <v>#N/A</v>
      </c>
      <c r="F1044" s="112" t="str">
        <f>+IFERROR(VLOOKUP(VALUE(MID($B1044,11,1)),'pomocna tabulka'!$F$2:$H$7,2,FALSE),"")</f>
        <v/>
      </c>
      <c r="G1044" s="138"/>
      <c r="H1044" s="148"/>
      <c r="I1044" s="138"/>
      <c r="J1044" s="148"/>
      <c r="K1044" s="108">
        <f t="shared" si="22"/>
        <v>0</v>
      </c>
      <c r="L1044" s="155"/>
    </row>
    <row r="1045" spans="2:12" x14ac:dyDescent="0.25">
      <c r="B1045" s="138"/>
      <c r="C1045" s="138"/>
      <c r="D1045" s="138"/>
      <c r="E1045" s="111" t="e">
        <f>VLOOKUP(D1045,'pomocna tabulka'!$B$2:$D$12,3,0)</f>
        <v>#N/A</v>
      </c>
      <c r="F1045" s="112" t="str">
        <f>+IFERROR(VLOOKUP(VALUE(MID($B1045,11,1)),'pomocna tabulka'!$F$2:$H$7,2,FALSE),"")</f>
        <v/>
      </c>
      <c r="G1045" s="138"/>
      <c r="H1045" s="148"/>
      <c r="I1045" s="138"/>
      <c r="J1045" s="148"/>
      <c r="K1045" s="108">
        <f t="shared" si="22"/>
        <v>0</v>
      </c>
      <c r="L1045" s="155"/>
    </row>
    <row r="1046" spans="2:12" x14ac:dyDescent="0.25">
      <c r="B1046" s="138"/>
      <c r="C1046" s="138"/>
      <c r="D1046" s="138"/>
      <c r="E1046" s="111" t="e">
        <f>VLOOKUP(D1046,'pomocna tabulka'!$B$2:$D$12,3,0)</f>
        <v>#N/A</v>
      </c>
      <c r="F1046" s="112" t="str">
        <f>+IFERROR(VLOOKUP(VALUE(MID($B1046,11,1)),'pomocna tabulka'!$F$2:$H$7,2,FALSE),"")</f>
        <v/>
      </c>
      <c r="G1046" s="138"/>
      <c r="H1046" s="148"/>
      <c r="I1046" s="138"/>
      <c r="J1046" s="148"/>
      <c r="K1046" s="108">
        <f t="shared" si="22"/>
        <v>0</v>
      </c>
      <c r="L1046" s="155"/>
    </row>
    <row r="1047" spans="2:12" x14ac:dyDescent="0.25">
      <c r="B1047" s="138"/>
      <c r="C1047" s="138"/>
      <c r="D1047" s="138"/>
      <c r="E1047" s="111" t="e">
        <f>VLOOKUP(D1047,'pomocna tabulka'!$B$2:$D$12,3,0)</f>
        <v>#N/A</v>
      </c>
      <c r="F1047" s="112" t="str">
        <f>+IFERROR(VLOOKUP(VALUE(MID($B1047,11,1)),'pomocna tabulka'!$F$2:$H$7,2,FALSE),"")</f>
        <v/>
      </c>
      <c r="G1047" s="138"/>
      <c r="H1047" s="148"/>
      <c r="I1047" s="138"/>
      <c r="J1047" s="148"/>
      <c r="K1047" s="108">
        <f t="shared" si="22"/>
        <v>0</v>
      </c>
      <c r="L1047" s="155"/>
    </row>
    <row r="1048" spans="2:12" x14ac:dyDescent="0.25">
      <c r="B1048" s="138"/>
      <c r="C1048" s="138"/>
      <c r="D1048" s="138"/>
      <c r="E1048" s="111" t="e">
        <f>VLOOKUP(D1048,'pomocna tabulka'!$B$2:$D$12,3,0)</f>
        <v>#N/A</v>
      </c>
      <c r="F1048" s="112" t="str">
        <f>+IFERROR(VLOOKUP(VALUE(MID($B1048,11,1)),'pomocna tabulka'!$F$2:$H$7,2,FALSE),"")</f>
        <v/>
      </c>
      <c r="G1048" s="138"/>
      <c r="H1048" s="148"/>
      <c r="I1048" s="138"/>
      <c r="J1048" s="148"/>
      <c r="K1048" s="108">
        <f t="shared" si="22"/>
        <v>0</v>
      </c>
      <c r="L1048" s="155"/>
    </row>
    <row r="1049" spans="2:12" x14ac:dyDescent="0.25">
      <c r="B1049" s="138"/>
      <c r="C1049" s="138"/>
      <c r="D1049" s="138"/>
      <c r="E1049" s="111" t="e">
        <f>VLOOKUP(D1049,'pomocna tabulka'!$B$2:$D$12,3,0)</f>
        <v>#N/A</v>
      </c>
      <c r="F1049" s="112" t="str">
        <f>+IFERROR(VLOOKUP(VALUE(MID($B1049,11,1)),'pomocna tabulka'!$F$2:$H$7,2,FALSE),"")</f>
        <v/>
      </c>
      <c r="G1049" s="138"/>
      <c r="H1049" s="148"/>
      <c r="I1049" s="138"/>
      <c r="J1049" s="148"/>
      <c r="K1049" s="108">
        <f t="shared" si="22"/>
        <v>0</v>
      </c>
      <c r="L1049" s="155"/>
    </row>
    <row r="1050" spans="2:12" x14ac:dyDescent="0.25">
      <c r="B1050" s="138"/>
      <c r="C1050" s="138"/>
      <c r="D1050" s="138"/>
      <c r="E1050" s="111" t="e">
        <f>VLOOKUP(D1050,'pomocna tabulka'!$B$2:$D$12,3,0)</f>
        <v>#N/A</v>
      </c>
      <c r="F1050" s="112" t="str">
        <f>+IFERROR(VLOOKUP(VALUE(MID($B1050,11,1)),'pomocna tabulka'!$F$2:$H$7,2,FALSE),"")</f>
        <v/>
      </c>
      <c r="G1050" s="138"/>
      <c r="H1050" s="148"/>
      <c r="I1050" s="138"/>
      <c r="J1050" s="148"/>
      <c r="K1050" s="108">
        <f t="shared" si="22"/>
        <v>0</v>
      </c>
      <c r="L1050" s="155"/>
    </row>
    <row r="1051" spans="2:12" x14ac:dyDescent="0.25">
      <c r="B1051" s="138"/>
      <c r="C1051" s="138"/>
      <c r="D1051" s="138"/>
      <c r="E1051" s="111" t="e">
        <f>VLOOKUP(D1051,'pomocna tabulka'!$B$2:$D$12,3,0)</f>
        <v>#N/A</v>
      </c>
      <c r="F1051" s="112" t="str">
        <f>+IFERROR(VLOOKUP(VALUE(MID($B1051,11,1)),'pomocna tabulka'!$F$2:$H$7,2,FALSE),"")</f>
        <v/>
      </c>
      <c r="G1051" s="138"/>
      <c r="H1051" s="148"/>
      <c r="I1051" s="138"/>
      <c r="J1051" s="148"/>
      <c r="K1051" s="108">
        <f t="shared" si="22"/>
        <v>0</v>
      </c>
      <c r="L1051" s="155"/>
    </row>
    <row r="1052" spans="2:12" x14ac:dyDescent="0.25">
      <c r="B1052" s="138"/>
      <c r="C1052" s="138"/>
      <c r="D1052" s="138"/>
      <c r="E1052" s="111" t="e">
        <f>VLOOKUP(D1052,'pomocna tabulka'!$B$2:$D$12,3,0)</f>
        <v>#N/A</v>
      </c>
      <c r="F1052" s="112" t="str">
        <f>+IFERROR(VLOOKUP(VALUE(MID($B1052,11,1)),'pomocna tabulka'!$F$2:$H$7,2,FALSE),"")</f>
        <v/>
      </c>
      <c r="G1052" s="138"/>
      <c r="H1052" s="148"/>
      <c r="I1052" s="138"/>
      <c r="J1052" s="148"/>
      <c r="K1052" s="108">
        <f t="shared" si="22"/>
        <v>0</v>
      </c>
      <c r="L1052" s="155"/>
    </row>
    <row r="1053" spans="2:12" x14ac:dyDescent="0.25">
      <c r="B1053" s="138"/>
      <c r="C1053" s="138"/>
      <c r="D1053" s="138"/>
      <c r="E1053" s="111" t="e">
        <f>VLOOKUP(D1053,'pomocna tabulka'!$B$2:$D$12,3,0)</f>
        <v>#N/A</v>
      </c>
      <c r="F1053" s="112" t="str">
        <f>+IFERROR(VLOOKUP(VALUE(MID($B1053,11,1)),'pomocna tabulka'!$F$2:$H$7,2,FALSE),"")</f>
        <v/>
      </c>
      <c r="G1053" s="138"/>
      <c r="H1053" s="148"/>
      <c r="I1053" s="138"/>
      <c r="J1053" s="148"/>
      <c r="K1053" s="108">
        <f t="shared" si="22"/>
        <v>0</v>
      </c>
      <c r="L1053" s="155"/>
    </row>
    <row r="1054" spans="2:12" x14ac:dyDescent="0.25">
      <c r="B1054" s="138"/>
      <c r="C1054" s="138"/>
      <c r="D1054" s="138"/>
      <c r="E1054" s="111" t="e">
        <f>VLOOKUP(D1054,'pomocna tabulka'!$B$2:$D$12,3,0)</f>
        <v>#N/A</v>
      </c>
      <c r="F1054" s="112" t="str">
        <f>+IFERROR(VLOOKUP(VALUE(MID($B1054,11,1)),'pomocna tabulka'!$F$2:$H$7,2,FALSE),"")</f>
        <v/>
      </c>
      <c r="G1054" s="138"/>
      <c r="H1054" s="148"/>
      <c r="I1054" s="138"/>
      <c r="J1054" s="148"/>
      <c r="K1054" s="108">
        <f t="shared" si="22"/>
        <v>0</v>
      </c>
      <c r="L1054" s="155"/>
    </row>
    <row r="1055" spans="2:12" x14ac:dyDescent="0.25">
      <c r="B1055" s="138"/>
      <c r="C1055" s="138"/>
      <c r="D1055" s="138"/>
      <c r="E1055" s="111" t="e">
        <f>VLOOKUP(D1055,'pomocna tabulka'!$B$2:$D$12,3,0)</f>
        <v>#N/A</v>
      </c>
      <c r="F1055" s="112" t="str">
        <f>+IFERROR(VLOOKUP(VALUE(MID($B1055,11,1)),'pomocna tabulka'!$F$2:$H$7,2,FALSE),"")</f>
        <v/>
      </c>
      <c r="G1055" s="138"/>
      <c r="H1055" s="148"/>
      <c r="I1055" s="138"/>
      <c r="J1055" s="148"/>
      <c r="K1055" s="108">
        <f t="shared" si="22"/>
        <v>0</v>
      </c>
      <c r="L1055" s="155"/>
    </row>
    <row r="1056" spans="2:12" x14ac:dyDescent="0.25">
      <c r="B1056" s="138"/>
      <c r="C1056" s="138"/>
      <c r="D1056" s="138"/>
      <c r="E1056" s="111" t="e">
        <f>VLOOKUP(D1056,'pomocna tabulka'!$B$2:$D$12,3,0)</f>
        <v>#N/A</v>
      </c>
      <c r="F1056" s="112" t="str">
        <f>+IFERROR(VLOOKUP(VALUE(MID($B1056,11,1)),'pomocna tabulka'!$F$2:$H$7,2,FALSE),"")</f>
        <v/>
      </c>
      <c r="G1056" s="138"/>
      <c r="H1056" s="148"/>
      <c r="I1056" s="138"/>
      <c r="J1056" s="148"/>
      <c r="K1056" s="108">
        <f t="shared" si="22"/>
        <v>0</v>
      </c>
      <c r="L1056" s="155"/>
    </row>
    <row r="1057" spans="2:12" x14ac:dyDescent="0.25">
      <c r="B1057" s="138"/>
      <c r="C1057" s="138"/>
      <c r="D1057" s="138"/>
      <c r="E1057" s="111" t="e">
        <f>VLOOKUP(D1057,'pomocna tabulka'!$B$2:$D$12,3,0)</f>
        <v>#N/A</v>
      </c>
      <c r="F1057" s="112" t="str">
        <f>+IFERROR(VLOOKUP(VALUE(MID($B1057,11,1)),'pomocna tabulka'!$F$2:$H$7,2,FALSE),"")</f>
        <v/>
      </c>
      <c r="G1057" s="138"/>
      <c r="H1057" s="148"/>
      <c r="I1057" s="138"/>
      <c r="J1057" s="148"/>
      <c r="K1057" s="108">
        <f t="shared" si="22"/>
        <v>0</v>
      </c>
      <c r="L1057" s="155"/>
    </row>
    <row r="1058" spans="2:12" x14ac:dyDescent="0.25">
      <c r="B1058" s="138"/>
      <c r="C1058" s="138"/>
      <c r="D1058" s="138"/>
      <c r="E1058" s="111" t="e">
        <f>VLOOKUP(D1058,'pomocna tabulka'!$B$2:$D$12,3,0)</f>
        <v>#N/A</v>
      </c>
      <c r="F1058" s="112" t="str">
        <f>+IFERROR(VLOOKUP(VALUE(MID($B1058,11,1)),'pomocna tabulka'!$F$2:$H$7,2,FALSE),"")</f>
        <v/>
      </c>
      <c r="G1058" s="138"/>
      <c r="H1058" s="148"/>
      <c r="I1058" s="138"/>
      <c r="J1058" s="148"/>
      <c r="K1058" s="108">
        <f t="shared" si="22"/>
        <v>0</v>
      </c>
      <c r="L1058" s="155"/>
    </row>
    <row r="1059" spans="2:12" x14ac:dyDescent="0.25">
      <c r="B1059" s="138"/>
      <c r="C1059" s="138"/>
      <c r="D1059" s="138"/>
      <c r="E1059" s="111" t="e">
        <f>VLOOKUP(D1059,'pomocna tabulka'!$B$2:$D$12,3,0)</f>
        <v>#N/A</v>
      </c>
      <c r="F1059" s="112" t="str">
        <f>+IFERROR(VLOOKUP(VALUE(MID($B1059,11,1)),'pomocna tabulka'!$F$2:$H$7,2,FALSE),"")</f>
        <v/>
      </c>
      <c r="G1059" s="138"/>
      <c r="H1059" s="148"/>
      <c r="I1059" s="138"/>
      <c r="J1059" s="148"/>
      <c r="K1059" s="108">
        <f t="shared" si="22"/>
        <v>0</v>
      </c>
      <c r="L1059" s="155"/>
    </row>
    <row r="1060" spans="2:12" x14ac:dyDescent="0.25">
      <c r="B1060" s="138"/>
      <c r="C1060" s="138"/>
      <c r="D1060" s="138"/>
      <c r="E1060" s="111" t="e">
        <f>VLOOKUP(D1060,'pomocna tabulka'!$B$2:$D$12,3,0)</f>
        <v>#N/A</v>
      </c>
      <c r="F1060" s="112" t="str">
        <f>+IFERROR(VLOOKUP(VALUE(MID($B1060,11,1)),'pomocna tabulka'!$F$2:$H$7,2,FALSE),"")</f>
        <v/>
      </c>
      <c r="G1060" s="138"/>
      <c r="H1060" s="148"/>
      <c r="I1060" s="138"/>
      <c r="J1060" s="148"/>
      <c r="K1060" s="108">
        <f t="shared" si="22"/>
        <v>0</v>
      </c>
      <c r="L1060" s="155"/>
    </row>
    <row r="1061" spans="2:12" x14ac:dyDescent="0.25">
      <c r="B1061" s="138"/>
      <c r="C1061" s="138"/>
      <c r="D1061" s="138"/>
      <c r="E1061" s="111" t="e">
        <f>VLOOKUP(D1061,'pomocna tabulka'!$B$2:$D$12,3,0)</f>
        <v>#N/A</v>
      </c>
      <c r="F1061" s="112" t="str">
        <f>+IFERROR(VLOOKUP(VALUE(MID($B1061,11,1)),'pomocna tabulka'!$F$2:$H$7,2,FALSE),"")</f>
        <v/>
      </c>
      <c r="G1061" s="138"/>
      <c r="H1061" s="148"/>
      <c r="I1061" s="138"/>
      <c r="J1061" s="148"/>
      <c r="K1061" s="108">
        <f t="shared" si="22"/>
        <v>0</v>
      </c>
      <c r="L1061" s="155"/>
    </row>
    <row r="1062" spans="2:12" x14ac:dyDescent="0.25">
      <c r="B1062" s="138"/>
      <c r="C1062" s="138"/>
      <c r="D1062" s="138"/>
      <c r="E1062" s="111" t="e">
        <f>VLOOKUP(D1062,'pomocna tabulka'!$B$2:$D$12,3,0)</f>
        <v>#N/A</v>
      </c>
      <c r="F1062" s="112" t="str">
        <f>+IFERROR(VLOOKUP(VALUE(MID($B1062,11,1)),'pomocna tabulka'!$F$2:$H$7,2,FALSE),"")</f>
        <v/>
      </c>
      <c r="G1062" s="138"/>
      <c r="H1062" s="148"/>
      <c r="I1062" s="138"/>
      <c r="J1062" s="148"/>
      <c r="K1062" s="108">
        <f t="shared" si="22"/>
        <v>0</v>
      </c>
      <c r="L1062" s="155"/>
    </row>
    <row r="1063" spans="2:12" x14ac:dyDescent="0.25">
      <c r="B1063" s="138"/>
      <c r="C1063" s="138"/>
      <c r="D1063" s="138"/>
      <c r="E1063" s="111" t="e">
        <f>VLOOKUP(D1063,'pomocna tabulka'!$B$2:$D$12,3,0)</f>
        <v>#N/A</v>
      </c>
      <c r="F1063" s="112" t="str">
        <f>+IFERROR(VLOOKUP(VALUE(MID($B1063,11,1)),'pomocna tabulka'!$F$2:$H$7,2,FALSE),"")</f>
        <v/>
      </c>
      <c r="G1063" s="138"/>
      <c r="H1063" s="148"/>
      <c r="I1063" s="138"/>
      <c r="J1063" s="148"/>
      <c r="K1063" s="108">
        <f t="shared" si="22"/>
        <v>0</v>
      </c>
      <c r="L1063" s="155"/>
    </row>
    <row r="1064" spans="2:12" x14ac:dyDescent="0.25">
      <c r="B1064" s="138"/>
      <c r="C1064" s="138"/>
      <c r="D1064" s="138"/>
      <c r="E1064" s="111" t="e">
        <f>VLOOKUP(D1064,'pomocna tabulka'!$B$2:$D$12,3,0)</f>
        <v>#N/A</v>
      </c>
      <c r="F1064" s="112" t="str">
        <f>+IFERROR(VLOOKUP(VALUE(MID($B1064,11,1)),'pomocna tabulka'!$F$2:$H$7,2,FALSE),"")</f>
        <v/>
      </c>
      <c r="G1064" s="138"/>
      <c r="H1064" s="148"/>
      <c r="I1064" s="138"/>
      <c r="J1064" s="148"/>
      <c r="K1064" s="108">
        <f t="shared" si="22"/>
        <v>0</v>
      </c>
      <c r="L1064" s="155"/>
    </row>
    <row r="1065" spans="2:12" x14ac:dyDescent="0.25">
      <c r="B1065" s="138"/>
      <c r="C1065" s="138"/>
      <c r="D1065" s="138"/>
      <c r="E1065" s="111" t="e">
        <f>VLOOKUP(D1065,'pomocna tabulka'!$B$2:$D$12,3,0)</f>
        <v>#N/A</v>
      </c>
      <c r="F1065" s="112" t="str">
        <f>+IFERROR(VLOOKUP(VALUE(MID($B1065,11,1)),'pomocna tabulka'!$F$2:$H$7,2,FALSE),"")</f>
        <v/>
      </c>
      <c r="G1065" s="138"/>
      <c r="H1065" s="148"/>
      <c r="I1065" s="138"/>
      <c r="J1065" s="148"/>
      <c r="K1065" s="108">
        <f t="shared" si="22"/>
        <v>0</v>
      </c>
      <c r="L1065" s="155"/>
    </row>
    <row r="1066" spans="2:12" x14ac:dyDescent="0.25">
      <c r="B1066" s="138"/>
      <c r="C1066" s="138"/>
      <c r="D1066" s="138"/>
      <c r="E1066" s="111" t="e">
        <f>VLOOKUP(D1066,'pomocna tabulka'!$B$2:$D$12,3,0)</f>
        <v>#N/A</v>
      </c>
      <c r="F1066" s="112" t="str">
        <f>+IFERROR(VLOOKUP(VALUE(MID($B1066,11,1)),'pomocna tabulka'!$F$2:$H$7,2,FALSE),"")</f>
        <v/>
      </c>
      <c r="G1066" s="138"/>
      <c r="H1066" s="148"/>
      <c r="I1066" s="138"/>
      <c r="J1066" s="148"/>
      <c r="K1066" s="108">
        <f t="shared" si="22"/>
        <v>0</v>
      </c>
      <c r="L1066" s="155"/>
    </row>
    <row r="1067" spans="2:12" x14ac:dyDescent="0.25">
      <c r="B1067" s="138"/>
      <c r="C1067" s="138"/>
      <c r="D1067" s="138"/>
      <c r="E1067" s="111" t="e">
        <f>VLOOKUP(D1067,'pomocna tabulka'!$B$2:$D$12,3,0)</f>
        <v>#N/A</v>
      </c>
      <c r="F1067" s="112" t="str">
        <f>+IFERROR(VLOOKUP(VALUE(MID($B1067,11,1)),'pomocna tabulka'!$F$2:$H$7,2,FALSE),"")</f>
        <v/>
      </c>
      <c r="G1067" s="138"/>
      <c r="H1067" s="148"/>
      <c r="I1067" s="138"/>
      <c r="J1067" s="148"/>
      <c r="K1067" s="108">
        <f t="shared" si="22"/>
        <v>0</v>
      </c>
      <c r="L1067" s="155"/>
    </row>
    <row r="1068" spans="2:12" x14ac:dyDescent="0.25">
      <c r="B1068" s="138"/>
      <c r="C1068" s="138"/>
      <c r="D1068" s="138"/>
      <c r="E1068" s="111" t="e">
        <f>VLOOKUP(D1068,'pomocna tabulka'!$B$2:$D$12,3,0)</f>
        <v>#N/A</v>
      </c>
      <c r="F1068" s="112" t="str">
        <f>+IFERROR(VLOOKUP(VALUE(MID($B1068,11,1)),'pomocna tabulka'!$F$2:$H$7,2,FALSE),"")</f>
        <v/>
      </c>
      <c r="G1068" s="138"/>
      <c r="H1068" s="148"/>
      <c r="I1068" s="138"/>
      <c r="J1068" s="148"/>
      <c r="K1068" s="108">
        <f t="shared" si="22"/>
        <v>0</v>
      </c>
      <c r="L1068" s="155"/>
    </row>
    <row r="1069" spans="2:12" x14ac:dyDescent="0.25">
      <c r="B1069" s="138"/>
      <c r="C1069" s="138"/>
      <c r="D1069" s="138"/>
      <c r="E1069" s="111" t="e">
        <f>VLOOKUP(D1069,'pomocna tabulka'!$B$2:$D$12,3,0)</f>
        <v>#N/A</v>
      </c>
      <c r="F1069" s="112" t="str">
        <f>+IFERROR(VLOOKUP(VALUE(MID($B1069,11,1)),'pomocna tabulka'!$F$2:$H$7,2,FALSE),"")</f>
        <v/>
      </c>
      <c r="G1069" s="138"/>
      <c r="H1069" s="148"/>
      <c r="I1069" s="138"/>
      <c r="J1069" s="148"/>
      <c r="K1069" s="108">
        <f t="shared" si="22"/>
        <v>0</v>
      </c>
      <c r="L1069" s="155"/>
    </row>
    <row r="1070" spans="2:12" x14ac:dyDescent="0.25">
      <c r="B1070" s="138"/>
      <c r="C1070" s="138"/>
      <c r="D1070" s="138"/>
      <c r="E1070" s="111" t="e">
        <f>VLOOKUP(D1070,'pomocna tabulka'!$B$2:$D$12,3,0)</f>
        <v>#N/A</v>
      </c>
      <c r="F1070" s="112" t="str">
        <f>+IFERROR(VLOOKUP(VALUE(MID($B1070,11,1)),'pomocna tabulka'!$F$2:$H$7,2,FALSE),"")</f>
        <v/>
      </c>
      <c r="G1070" s="138"/>
      <c r="H1070" s="148"/>
      <c r="I1070" s="138"/>
      <c r="J1070" s="148"/>
      <c r="K1070" s="108">
        <f t="shared" si="22"/>
        <v>0</v>
      </c>
      <c r="L1070" s="155"/>
    </row>
    <row r="1071" spans="2:12" x14ac:dyDescent="0.25">
      <c r="B1071" s="138"/>
      <c r="C1071" s="138"/>
      <c r="D1071" s="138"/>
      <c r="E1071" s="111" t="e">
        <f>VLOOKUP(D1071,'pomocna tabulka'!$B$2:$D$12,3,0)</f>
        <v>#N/A</v>
      </c>
      <c r="F1071" s="112" t="str">
        <f>+IFERROR(VLOOKUP(VALUE(MID($B1071,11,1)),'pomocna tabulka'!$F$2:$H$7,2,FALSE),"")</f>
        <v/>
      </c>
      <c r="G1071" s="138"/>
      <c r="H1071" s="148"/>
      <c r="I1071" s="138"/>
      <c r="J1071" s="148"/>
      <c r="K1071" s="108">
        <f t="shared" si="22"/>
        <v>0</v>
      </c>
      <c r="L1071" s="155"/>
    </row>
    <row r="1072" spans="2:12" x14ac:dyDescent="0.25">
      <c r="B1072" s="138"/>
      <c r="C1072" s="138"/>
      <c r="D1072" s="138"/>
      <c r="E1072" s="111" t="e">
        <f>VLOOKUP(D1072,'pomocna tabulka'!$B$2:$D$12,3,0)</f>
        <v>#N/A</v>
      </c>
      <c r="F1072" s="112" t="str">
        <f>+IFERROR(VLOOKUP(VALUE(MID($B1072,11,1)),'pomocna tabulka'!$F$2:$H$7,2,FALSE),"")</f>
        <v/>
      </c>
      <c r="G1072" s="138"/>
      <c r="H1072" s="148"/>
      <c r="I1072" s="138"/>
      <c r="J1072" s="148"/>
      <c r="K1072" s="108">
        <f t="shared" si="22"/>
        <v>0</v>
      </c>
      <c r="L1072" s="155"/>
    </row>
    <row r="1073" spans="2:12" x14ac:dyDescent="0.25">
      <c r="B1073" s="138"/>
      <c r="C1073" s="138"/>
      <c r="D1073" s="138"/>
      <c r="E1073" s="111" t="e">
        <f>VLOOKUP(D1073,'pomocna tabulka'!$B$2:$D$12,3,0)</f>
        <v>#N/A</v>
      </c>
      <c r="F1073" s="112" t="str">
        <f>+IFERROR(VLOOKUP(VALUE(MID($B1073,11,1)),'pomocna tabulka'!$F$2:$H$7,2,FALSE),"")</f>
        <v/>
      </c>
      <c r="G1073" s="138"/>
      <c r="H1073" s="148"/>
      <c r="I1073" s="138"/>
      <c r="J1073" s="148"/>
      <c r="K1073" s="108">
        <f t="shared" si="22"/>
        <v>0</v>
      </c>
      <c r="L1073" s="155"/>
    </row>
    <row r="1074" spans="2:12" x14ac:dyDescent="0.25">
      <c r="B1074" s="138"/>
      <c r="C1074" s="138"/>
      <c r="D1074" s="138"/>
      <c r="E1074" s="111" t="e">
        <f>VLOOKUP(D1074,'pomocna tabulka'!$B$2:$D$12,3,0)</f>
        <v>#N/A</v>
      </c>
      <c r="F1074" s="112" t="str">
        <f>+IFERROR(VLOOKUP(VALUE(MID($B1074,11,1)),'pomocna tabulka'!$F$2:$H$7,2,FALSE),"")</f>
        <v/>
      </c>
      <c r="G1074" s="138"/>
      <c r="H1074" s="148"/>
      <c r="I1074" s="138"/>
      <c r="J1074" s="148"/>
      <c r="K1074" s="108">
        <f t="shared" si="22"/>
        <v>0</v>
      </c>
      <c r="L1074" s="155"/>
    </row>
    <row r="1075" spans="2:12" x14ac:dyDescent="0.25">
      <c r="B1075" s="138"/>
      <c r="C1075" s="138"/>
      <c r="D1075" s="138"/>
      <c r="E1075" s="111" t="e">
        <f>VLOOKUP(D1075,'pomocna tabulka'!$B$2:$D$12,3,0)</f>
        <v>#N/A</v>
      </c>
      <c r="F1075" s="112" t="str">
        <f>+IFERROR(VLOOKUP(VALUE(MID($B1075,11,1)),'pomocna tabulka'!$F$2:$H$7,2,FALSE),"")</f>
        <v/>
      </c>
      <c r="G1075" s="138"/>
      <c r="H1075" s="148"/>
      <c r="I1075" s="138"/>
      <c r="J1075" s="148"/>
      <c r="K1075" s="108">
        <f t="shared" si="22"/>
        <v>0</v>
      </c>
      <c r="L1075" s="155"/>
    </row>
    <row r="1076" spans="2:12" x14ac:dyDescent="0.25">
      <c r="B1076" s="138"/>
      <c r="C1076" s="138"/>
      <c r="D1076" s="138"/>
      <c r="E1076" s="111" t="e">
        <f>VLOOKUP(D1076,'pomocna tabulka'!$B$2:$D$12,3,0)</f>
        <v>#N/A</v>
      </c>
      <c r="F1076" s="112" t="str">
        <f>+IFERROR(VLOOKUP(VALUE(MID($B1076,11,1)),'pomocna tabulka'!$F$2:$H$7,2,FALSE),"")</f>
        <v/>
      </c>
      <c r="G1076" s="138"/>
      <c r="H1076" s="148"/>
      <c r="I1076" s="138"/>
      <c r="J1076" s="148"/>
      <c r="K1076" s="108">
        <f t="shared" si="22"/>
        <v>0</v>
      </c>
      <c r="L1076" s="155"/>
    </row>
    <row r="1077" spans="2:12" x14ac:dyDescent="0.25">
      <c r="B1077" s="138"/>
      <c r="C1077" s="138"/>
      <c r="D1077" s="138"/>
      <c r="E1077" s="111" t="e">
        <f>VLOOKUP(D1077,'pomocna tabulka'!$B$2:$D$12,3,0)</f>
        <v>#N/A</v>
      </c>
      <c r="F1077" s="112" t="str">
        <f>+IFERROR(VLOOKUP(VALUE(MID($B1077,11,1)),'pomocna tabulka'!$F$2:$H$7,2,FALSE),"")</f>
        <v/>
      </c>
      <c r="G1077" s="138"/>
      <c r="H1077" s="148"/>
      <c r="I1077" s="138"/>
      <c r="J1077" s="148"/>
      <c r="K1077" s="108">
        <f t="shared" si="22"/>
        <v>0</v>
      </c>
      <c r="L1077" s="155"/>
    </row>
    <row r="1078" spans="2:12" x14ac:dyDescent="0.25">
      <c r="B1078" s="138"/>
      <c r="C1078" s="138"/>
      <c r="D1078" s="138"/>
      <c r="E1078" s="111" t="e">
        <f>VLOOKUP(D1078,'pomocna tabulka'!$B$2:$D$12,3,0)</f>
        <v>#N/A</v>
      </c>
      <c r="F1078" s="112" t="str">
        <f>+IFERROR(VLOOKUP(VALUE(MID($B1078,11,1)),'pomocna tabulka'!$F$2:$H$7,2,FALSE),"")</f>
        <v/>
      </c>
      <c r="G1078" s="138"/>
      <c r="H1078" s="148"/>
      <c r="I1078" s="138"/>
      <c r="J1078" s="148"/>
      <c r="K1078" s="108">
        <f t="shared" si="22"/>
        <v>0</v>
      </c>
      <c r="L1078" s="155"/>
    </row>
    <row r="1079" spans="2:12" x14ac:dyDescent="0.25">
      <c r="B1079" s="138"/>
      <c r="C1079" s="138"/>
      <c r="D1079" s="138"/>
      <c r="E1079" s="111" t="e">
        <f>VLOOKUP(D1079,'pomocna tabulka'!$B$2:$D$12,3,0)</f>
        <v>#N/A</v>
      </c>
      <c r="F1079" s="112" t="str">
        <f>+IFERROR(VLOOKUP(VALUE(MID($B1079,11,1)),'pomocna tabulka'!$F$2:$H$7,2,FALSE),"")</f>
        <v/>
      </c>
      <c r="G1079" s="138"/>
      <c r="H1079" s="148"/>
      <c r="I1079" s="138"/>
      <c r="J1079" s="148"/>
      <c r="K1079" s="108">
        <f t="shared" si="22"/>
        <v>0</v>
      </c>
      <c r="L1079" s="155"/>
    </row>
    <row r="1080" spans="2:12" x14ac:dyDescent="0.25">
      <c r="B1080" s="138"/>
      <c r="C1080" s="138"/>
      <c r="D1080" s="138"/>
      <c r="E1080" s="111" t="e">
        <f>VLOOKUP(D1080,'pomocna tabulka'!$B$2:$D$12,3,0)</f>
        <v>#N/A</v>
      </c>
      <c r="F1080" s="112" t="str">
        <f>+IFERROR(VLOOKUP(VALUE(MID($B1080,11,1)),'pomocna tabulka'!$F$2:$H$7,2,FALSE),"")</f>
        <v/>
      </c>
      <c r="G1080" s="138"/>
      <c r="H1080" s="148"/>
      <c r="I1080" s="138"/>
      <c r="J1080" s="148"/>
      <c r="K1080" s="108">
        <f t="shared" si="22"/>
        <v>0</v>
      </c>
      <c r="L1080" s="155"/>
    </row>
    <row r="1081" spans="2:12" x14ac:dyDescent="0.25">
      <c r="B1081" s="138"/>
      <c r="C1081" s="138"/>
      <c r="D1081" s="138"/>
      <c r="E1081" s="111" t="e">
        <f>VLOOKUP(D1081,'pomocna tabulka'!$B$2:$D$12,3,0)</f>
        <v>#N/A</v>
      </c>
      <c r="F1081" s="112" t="str">
        <f>+IFERROR(VLOOKUP(VALUE(MID($B1081,11,1)),'pomocna tabulka'!$F$2:$H$7,2,FALSE),"")</f>
        <v/>
      </c>
      <c r="G1081" s="138"/>
      <c r="H1081" s="148"/>
      <c r="I1081" s="138"/>
      <c r="J1081" s="148"/>
      <c r="K1081" s="108">
        <f t="shared" si="22"/>
        <v>0</v>
      </c>
      <c r="L1081" s="155"/>
    </row>
    <row r="1082" spans="2:12" x14ac:dyDescent="0.25">
      <c r="B1082" s="138"/>
      <c r="C1082" s="138"/>
      <c r="D1082" s="138"/>
      <c r="E1082" s="111" t="e">
        <f>VLOOKUP(D1082,'pomocna tabulka'!$B$2:$D$12,3,0)</f>
        <v>#N/A</v>
      </c>
      <c r="F1082" s="112" t="str">
        <f>+IFERROR(VLOOKUP(VALUE(MID($B1082,11,1)),'pomocna tabulka'!$F$2:$H$7,2,FALSE),"")</f>
        <v/>
      </c>
      <c r="G1082" s="138"/>
      <c r="H1082" s="148"/>
      <c r="I1082" s="138"/>
      <c r="J1082" s="148"/>
      <c r="K1082" s="108">
        <f t="shared" si="22"/>
        <v>0</v>
      </c>
      <c r="L1082" s="155"/>
    </row>
    <row r="1083" spans="2:12" x14ac:dyDescent="0.25">
      <c r="B1083" s="138"/>
      <c r="C1083" s="138"/>
      <c r="D1083" s="138"/>
      <c r="E1083" s="111" t="e">
        <f>VLOOKUP(D1083,'pomocna tabulka'!$B$2:$D$12,3,0)</f>
        <v>#N/A</v>
      </c>
      <c r="F1083" s="112" t="str">
        <f>+IFERROR(VLOOKUP(VALUE(MID($B1083,11,1)),'pomocna tabulka'!$F$2:$H$7,2,FALSE),"")</f>
        <v/>
      </c>
      <c r="G1083" s="138"/>
      <c r="H1083" s="148"/>
      <c r="I1083" s="138"/>
      <c r="J1083" s="148"/>
      <c r="K1083" s="108">
        <f t="shared" si="22"/>
        <v>0</v>
      </c>
      <c r="L1083" s="155"/>
    </row>
    <row r="1084" spans="2:12" x14ac:dyDescent="0.25">
      <c r="B1084" s="138"/>
      <c r="C1084" s="138"/>
      <c r="D1084" s="138"/>
      <c r="E1084" s="111" t="e">
        <f>VLOOKUP(D1084,'pomocna tabulka'!$B$2:$D$12,3,0)</f>
        <v>#N/A</v>
      </c>
      <c r="F1084" s="112" t="str">
        <f>+IFERROR(VLOOKUP(VALUE(MID($B1084,11,1)),'pomocna tabulka'!$F$2:$H$7,2,FALSE),"")</f>
        <v/>
      </c>
      <c r="G1084" s="138"/>
      <c r="H1084" s="148"/>
      <c r="I1084" s="138"/>
      <c r="J1084" s="148"/>
      <c r="K1084" s="108">
        <f t="shared" si="22"/>
        <v>0</v>
      </c>
      <c r="L1084" s="155"/>
    </row>
    <row r="1085" spans="2:12" x14ac:dyDescent="0.25">
      <c r="B1085" s="138"/>
      <c r="C1085" s="138"/>
      <c r="D1085" s="138"/>
      <c r="E1085" s="111" t="e">
        <f>VLOOKUP(D1085,'pomocna tabulka'!$B$2:$D$12,3,0)</f>
        <v>#N/A</v>
      </c>
      <c r="F1085" s="112" t="str">
        <f>+IFERROR(VLOOKUP(VALUE(MID($B1085,11,1)),'pomocna tabulka'!$F$2:$H$7,2,FALSE),"")</f>
        <v/>
      </c>
      <c r="G1085" s="138"/>
      <c r="H1085" s="148"/>
      <c r="I1085" s="138"/>
      <c r="J1085" s="148"/>
      <c r="K1085" s="108">
        <f t="shared" si="22"/>
        <v>0</v>
      </c>
      <c r="L1085" s="155"/>
    </row>
    <row r="1086" spans="2:12" x14ac:dyDescent="0.25">
      <c r="B1086" s="138"/>
      <c r="C1086" s="138"/>
      <c r="D1086" s="138"/>
      <c r="E1086" s="111" t="e">
        <f>VLOOKUP(D1086,'pomocna tabulka'!$B$2:$D$12,3,0)</f>
        <v>#N/A</v>
      </c>
      <c r="F1086" s="112" t="str">
        <f>+IFERROR(VLOOKUP(VALUE(MID($B1086,11,1)),'pomocna tabulka'!$F$2:$H$7,2,FALSE),"")</f>
        <v/>
      </c>
      <c r="G1086" s="138"/>
      <c r="H1086" s="148"/>
      <c r="I1086" s="138"/>
      <c r="J1086" s="148"/>
      <c r="K1086" s="108">
        <f t="shared" si="22"/>
        <v>0</v>
      </c>
      <c r="L1086" s="155"/>
    </row>
    <row r="1087" spans="2:12" x14ac:dyDescent="0.25">
      <c r="B1087" s="138"/>
      <c r="C1087" s="138"/>
      <c r="D1087" s="138"/>
      <c r="E1087" s="111" t="e">
        <f>VLOOKUP(D1087,'pomocna tabulka'!$B$2:$D$12,3,0)</f>
        <v>#N/A</v>
      </c>
      <c r="F1087" s="112" t="str">
        <f>+IFERROR(VLOOKUP(VALUE(MID($B1087,11,1)),'pomocna tabulka'!$F$2:$H$7,2,FALSE),"")</f>
        <v/>
      </c>
      <c r="G1087" s="138"/>
      <c r="H1087" s="148"/>
      <c r="I1087" s="138"/>
      <c r="J1087" s="148"/>
      <c r="K1087" s="108">
        <f t="shared" si="22"/>
        <v>0</v>
      </c>
      <c r="L1087" s="155"/>
    </row>
    <row r="1088" spans="2:12" x14ac:dyDescent="0.25">
      <c r="B1088" s="138"/>
      <c r="C1088" s="138"/>
      <c r="D1088" s="138"/>
      <c r="E1088" s="111" t="e">
        <f>VLOOKUP(D1088,'pomocna tabulka'!$B$2:$D$12,3,0)</f>
        <v>#N/A</v>
      </c>
      <c r="F1088" s="112" t="str">
        <f>+IFERROR(VLOOKUP(VALUE(MID($B1088,11,1)),'pomocna tabulka'!$F$2:$H$7,2,FALSE),"")</f>
        <v/>
      </c>
      <c r="G1088" s="138"/>
      <c r="H1088" s="148"/>
      <c r="I1088" s="138"/>
      <c r="J1088" s="148"/>
      <c r="K1088" s="108">
        <f t="shared" si="22"/>
        <v>0</v>
      </c>
      <c r="L1088" s="155"/>
    </row>
    <row r="1089" spans="2:12" x14ac:dyDescent="0.25">
      <c r="B1089" s="138"/>
      <c r="C1089" s="138"/>
      <c r="D1089" s="138"/>
      <c r="E1089" s="111" t="e">
        <f>VLOOKUP(D1089,'pomocna tabulka'!$B$2:$D$12,3,0)</f>
        <v>#N/A</v>
      </c>
      <c r="F1089" s="112" t="str">
        <f>+IFERROR(VLOOKUP(VALUE(MID($B1089,11,1)),'pomocna tabulka'!$F$2:$H$7,2,FALSE),"")</f>
        <v/>
      </c>
      <c r="G1089" s="138"/>
      <c r="H1089" s="148"/>
      <c r="I1089" s="138"/>
      <c r="J1089" s="148"/>
      <c r="K1089" s="108">
        <f t="shared" si="22"/>
        <v>0</v>
      </c>
      <c r="L1089" s="155"/>
    </row>
    <row r="1090" spans="2:12" x14ac:dyDescent="0.25">
      <c r="B1090" s="138"/>
      <c r="C1090" s="138"/>
      <c r="D1090" s="138"/>
      <c r="E1090" s="111" t="e">
        <f>VLOOKUP(D1090,'pomocna tabulka'!$B$2:$D$12,3,0)</f>
        <v>#N/A</v>
      </c>
      <c r="F1090" s="112" t="str">
        <f>+IFERROR(VLOOKUP(VALUE(MID($B1090,11,1)),'pomocna tabulka'!$F$2:$H$7,2,FALSE),"")</f>
        <v/>
      </c>
      <c r="G1090" s="138"/>
      <c r="H1090" s="148"/>
      <c r="I1090" s="138"/>
      <c r="J1090" s="148"/>
      <c r="K1090" s="108">
        <f t="shared" ref="K1090:K1097" si="23">H1090+J1090</f>
        <v>0</v>
      </c>
      <c r="L1090" s="155"/>
    </row>
    <row r="1091" spans="2:12" x14ac:dyDescent="0.25">
      <c r="B1091" s="138"/>
      <c r="C1091" s="138"/>
      <c r="D1091" s="138"/>
      <c r="E1091" s="111" t="e">
        <f>VLOOKUP(D1091,'pomocna tabulka'!$B$2:$D$12,3,0)</f>
        <v>#N/A</v>
      </c>
      <c r="F1091" s="112" t="str">
        <f>+IFERROR(VLOOKUP(VALUE(MID($B1091,11,1)),'pomocna tabulka'!$F$2:$H$7,2,FALSE),"")</f>
        <v/>
      </c>
      <c r="G1091" s="138"/>
      <c r="H1091" s="148"/>
      <c r="I1091" s="138"/>
      <c r="J1091" s="148"/>
      <c r="K1091" s="108">
        <f t="shared" si="23"/>
        <v>0</v>
      </c>
      <c r="L1091" s="155"/>
    </row>
    <row r="1092" spans="2:12" x14ac:dyDescent="0.25">
      <c r="B1092" s="138"/>
      <c r="C1092" s="138"/>
      <c r="D1092" s="138"/>
      <c r="E1092" s="111" t="e">
        <f>VLOOKUP(D1092,'pomocna tabulka'!$B$2:$D$12,3,0)</f>
        <v>#N/A</v>
      </c>
      <c r="F1092" s="112" t="str">
        <f>+IFERROR(VLOOKUP(VALUE(MID($B1092,11,1)),'pomocna tabulka'!$F$2:$H$7,2,FALSE),"")</f>
        <v/>
      </c>
      <c r="G1092" s="138"/>
      <c r="H1092" s="148"/>
      <c r="I1092" s="138"/>
      <c r="J1092" s="148"/>
      <c r="K1092" s="108">
        <f t="shared" si="23"/>
        <v>0</v>
      </c>
      <c r="L1092" s="155"/>
    </row>
    <row r="1093" spans="2:12" x14ac:dyDescent="0.25">
      <c r="B1093" s="138"/>
      <c r="C1093" s="138"/>
      <c r="D1093" s="138"/>
      <c r="E1093" s="111" t="e">
        <f>VLOOKUP(D1093,'pomocna tabulka'!$B$2:$D$12,3,0)</f>
        <v>#N/A</v>
      </c>
      <c r="F1093" s="112" t="str">
        <f>+IFERROR(VLOOKUP(VALUE(MID($B1093,11,1)),'pomocna tabulka'!$F$2:$H$7,2,FALSE),"")</f>
        <v/>
      </c>
      <c r="G1093" s="138"/>
      <c r="H1093" s="148"/>
      <c r="I1093" s="138"/>
      <c r="J1093" s="148"/>
      <c r="K1093" s="108">
        <f t="shared" si="23"/>
        <v>0</v>
      </c>
      <c r="L1093" s="155"/>
    </row>
    <row r="1094" spans="2:12" x14ac:dyDescent="0.25">
      <c r="B1094" s="138"/>
      <c r="C1094" s="138"/>
      <c r="D1094" s="138"/>
      <c r="E1094" s="111" t="e">
        <f>VLOOKUP(D1094,'pomocna tabulka'!$B$2:$D$12,3,0)</f>
        <v>#N/A</v>
      </c>
      <c r="F1094" s="112" t="str">
        <f>+IFERROR(VLOOKUP(VALUE(MID($B1094,11,1)),'pomocna tabulka'!$F$2:$H$7,2,FALSE),"")</f>
        <v/>
      </c>
      <c r="G1094" s="138"/>
      <c r="H1094" s="148"/>
      <c r="I1094" s="138"/>
      <c r="J1094" s="148"/>
      <c r="K1094" s="108">
        <f t="shared" si="23"/>
        <v>0</v>
      </c>
      <c r="L1094" s="155"/>
    </row>
    <row r="1095" spans="2:12" x14ac:dyDescent="0.25">
      <c r="B1095" s="138"/>
      <c r="C1095" s="138"/>
      <c r="D1095" s="138"/>
      <c r="E1095" s="111" t="e">
        <f>VLOOKUP(D1095,'pomocna tabulka'!$B$2:$D$12,3,0)</f>
        <v>#N/A</v>
      </c>
      <c r="F1095" s="112" t="str">
        <f>+IFERROR(VLOOKUP(VALUE(MID($B1095,11,1)),'pomocna tabulka'!$F$2:$H$7,2,FALSE),"")</f>
        <v/>
      </c>
      <c r="G1095" s="138"/>
      <c r="H1095" s="148"/>
      <c r="I1095" s="138"/>
      <c r="J1095" s="148"/>
      <c r="K1095" s="108">
        <f t="shared" si="23"/>
        <v>0</v>
      </c>
      <c r="L1095" s="155"/>
    </row>
    <row r="1096" spans="2:12" x14ac:dyDescent="0.25">
      <c r="B1096" s="138"/>
      <c r="C1096" s="138"/>
      <c r="D1096" s="138"/>
      <c r="E1096" s="111" t="e">
        <f>VLOOKUP(D1096,'pomocna tabulka'!$B$2:$D$12,3,0)</f>
        <v>#N/A</v>
      </c>
      <c r="F1096" s="112" t="str">
        <f>+IFERROR(VLOOKUP(VALUE(MID($B1096,11,1)),'pomocna tabulka'!$F$2:$H$7,2,FALSE),"")</f>
        <v/>
      </c>
      <c r="G1096" s="138"/>
      <c r="H1096" s="148"/>
      <c r="I1096" s="138"/>
      <c r="J1096" s="148"/>
      <c r="K1096" s="108">
        <f t="shared" si="23"/>
        <v>0</v>
      </c>
      <c r="L1096" s="155"/>
    </row>
    <row r="1097" spans="2:12" x14ac:dyDescent="0.25">
      <c r="B1097" s="138"/>
      <c r="C1097" s="138"/>
      <c r="D1097" s="138"/>
      <c r="E1097" s="111" t="e">
        <f>VLOOKUP(D1097,'pomocna tabulka'!$B$2:$D$12,3,0)</f>
        <v>#N/A</v>
      </c>
      <c r="F1097" s="112" t="str">
        <f>+IFERROR(VLOOKUP(VALUE(MID($B1097,11,1)),'pomocna tabulka'!$F$2:$H$7,2,FALSE),"")</f>
        <v/>
      </c>
      <c r="G1097" s="138"/>
      <c r="H1097" s="148"/>
      <c r="I1097" s="138"/>
      <c r="J1097" s="148"/>
      <c r="K1097" s="108">
        <f t="shared" si="23"/>
        <v>0</v>
      </c>
      <c r="L1097" s="155"/>
    </row>
  </sheetData>
  <protectedRanges>
    <protectedRange sqref="J107" name="Rozsah1_2"/>
    <protectedRange sqref="B177" name="Rozsah1"/>
    <protectedRange sqref="C177" name="Rozsah1_1"/>
    <protectedRange sqref="B663:B665" name="Rozsah1_3"/>
    <protectedRange sqref="C663:C665" name="Rozsah1_4"/>
    <protectedRange sqref="H663:H665" name="Rozsah1_5"/>
    <protectedRange sqref="J663:J665" name="Rozsah1_6"/>
  </protectedRanges>
  <autoFilter ref="A3:N601">
    <filterColumn colId="11">
      <filters>
        <dateGroupItem year="2024" dateTimeGrouping="year"/>
        <dateGroupItem year="2023" dateTimeGrouping="year"/>
      </filters>
    </filterColumn>
  </autoFilter>
  <mergeCells count="2">
    <mergeCell ref="B1:L1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B2" sqref="B2"/>
    </sheetView>
  </sheetViews>
  <sheetFormatPr defaultRowHeight="15" x14ac:dyDescent="0.25"/>
  <cols>
    <col min="2" max="2" width="12.42578125" customWidth="1"/>
    <col min="3" max="3" width="10.5703125" customWidth="1"/>
    <col min="4" max="4" width="47.140625" customWidth="1"/>
    <col min="5" max="5" width="18.28515625" customWidth="1"/>
  </cols>
  <sheetData>
    <row r="2" spans="1:9" x14ac:dyDescent="0.25">
      <c r="A2">
        <v>1</v>
      </c>
      <c r="B2" t="s">
        <v>428</v>
      </c>
      <c r="D2" t="s">
        <v>579</v>
      </c>
      <c r="F2" s="1">
        <v>1</v>
      </c>
      <c r="G2" s="1" t="s">
        <v>580</v>
      </c>
      <c r="H2" s="1"/>
      <c r="I2" s="1"/>
    </row>
    <row r="3" spans="1:9" x14ac:dyDescent="0.25">
      <c r="A3">
        <v>2</v>
      </c>
      <c r="B3" t="s">
        <v>81</v>
      </c>
      <c r="D3" t="s">
        <v>581</v>
      </c>
      <c r="F3" s="1">
        <v>2</v>
      </c>
      <c r="G3" s="1" t="s">
        <v>582</v>
      </c>
      <c r="H3" s="1"/>
      <c r="I3" s="1"/>
    </row>
    <row r="4" spans="1:9" x14ac:dyDescent="0.25">
      <c r="A4">
        <v>3</v>
      </c>
      <c r="B4" t="s">
        <v>16</v>
      </c>
      <c r="D4" t="s">
        <v>583</v>
      </c>
      <c r="F4" s="1">
        <v>3</v>
      </c>
      <c r="G4" s="1" t="s">
        <v>584</v>
      </c>
      <c r="H4" s="1"/>
      <c r="I4" s="1"/>
    </row>
    <row r="5" spans="1:9" x14ac:dyDescent="0.25">
      <c r="A5">
        <v>4</v>
      </c>
      <c r="B5" t="s">
        <v>585</v>
      </c>
      <c r="D5" s="1" t="s">
        <v>586</v>
      </c>
      <c r="F5" s="1">
        <v>4</v>
      </c>
      <c r="G5" s="1" t="s">
        <v>587</v>
      </c>
      <c r="H5" s="1"/>
      <c r="I5" s="1"/>
    </row>
    <row r="6" spans="1:9" x14ac:dyDescent="0.25">
      <c r="A6">
        <v>5</v>
      </c>
      <c r="B6" t="s">
        <v>588</v>
      </c>
      <c r="D6" s="1" t="s">
        <v>589</v>
      </c>
      <c r="F6" s="1">
        <v>5</v>
      </c>
      <c r="G6" s="1" t="s">
        <v>590</v>
      </c>
      <c r="H6" s="1"/>
      <c r="I6" s="1"/>
    </row>
    <row r="7" spans="1:9" x14ac:dyDescent="0.25">
      <c r="A7">
        <v>6</v>
      </c>
      <c r="B7" t="s">
        <v>591</v>
      </c>
      <c r="D7" s="1" t="s">
        <v>592</v>
      </c>
      <c r="F7" s="1">
        <v>7</v>
      </c>
      <c r="G7" s="1" t="s">
        <v>593</v>
      </c>
      <c r="H7" s="1"/>
      <c r="I7" s="1"/>
    </row>
    <row r="8" spans="1:9" x14ac:dyDescent="0.25">
      <c r="A8">
        <v>7</v>
      </c>
      <c r="B8" t="s">
        <v>594</v>
      </c>
      <c r="D8" s="1" t="s">
        <v>595</v>
      </c>
    </row>
    <row r="9" spans="1:9" x14ac:dyDescent="0.25">
      <c r="A9">
        <v>8</v>
      </c>
      <c r="B9" t="s">
        <v>596</v>
      </c>
      <c r="D9" s="1" t="s">
        <v>597</v>
      </c>
    </row>
    <row r="10" spans="1:9" x14ac:dyDescent="0.25">
      <c r="A10">
        <v>9</v>
      </c>
      <c r="B10" t="s">
        <v>598</v>
      </c>
      <c r="D10" s="1" t="s">
        <v>599</v>
      </c>
    </row>
    <row r="11" spans="1:9" x14ac:dyDescent="0.25">
      <c r="A11">
        <v>10</v>
      </c>
      <c r="B11" t="s">
        <v>600</v>
      </c>
      <c r="D11" s="1" t="s">
        <v>601</v>
      </c>
    </row>
    <row r="12" spans="1:9" x14ac:dyDescent="0.25">
      <c r="A12">
        <v>11</v>
      </c>
      <c r="B12" t="s">
        <v>602</v>
      </c>
      <c r="D12" t="s">
        <v>603</v>
      </c>
    </row>
    <row r="14" spans="1:9" x14ac:dyDescent="0.25">
      <c r="B14" s="1" t="s">
        <v>604</v>
      </c>
      <c r="C14" s="1" t="s">
        <v>605</v>
      </c>
      <c r="D14" s="1" t="s">
        <v>606</v>
      </c>
    </row>
    <row r="15" spans="1:9" x14ac:dyDescent="0.25">
      <c r="B15" s="1">
        <v>1</v>
      </c>
      <c r="C15" s="1">
        <v>401</v>
      </c>
      <c r="D15" s="1" t="s">
        <v>579</v>
      </c>
    </row>
    <row r="16" spans="1:9" x14ac:dyDescent="0.25">
      <c r="B16" s="1">
        <v>2</v>
      </c>
      <c r="C16" s="1">
        <v>403</v>
      </c>
      <c r="D16" s="1" t="s">
        <v>586</v>
      </c>
      <c r="F16" s="1"/>
    </row>
    <row r="17" spans="2:6" x14ac:dyDescent="0.25">
      <c r="B17" s="1">
        <v>3</v>
      </c>
      <c r="C17" s="1">
        <v>404</v>
      </c>
      <c r="D17" s="1" t="s">
        <v>589</v>
      </c>
      <c r="F17" s="1"/>
    </row>
    <row r="18" spans="2:6" x14ac:dyDescent="0.25">
      <c r="B18" s="1">
        <v>4</v>
      </c>
      <c r="C18" s="1">
        <v>405</v>
      </c>
      <c r="D18" s="1" t="s">
        <v>592</v>
      </c>
      <c r="F18" s="1"/>
    </row>
    <row r="19" spans="2:6" x14ac:dyDescent="0.25">
      <c r="B19" s="1">
        <v>5</v>
      </c>
      <c r="C19" s="1">
        <v>406</v>
      </c>
      <c r="D19" s="1" t="s">
        <v>595</v>
      </c>
      <c r="F19" s="1"/>
    </row>
    <row r="20" spans="2:6" x14ac:dyDescent="0.25">
      <c r="B20" s="1">
        <v>6</v>
      </c>
      <c r="C20" s="1">
        <v>407</v>
      </c>
      <c r="D20" s="1" t="s">
        <v>597</v>
      </c>
      <c r="F20" s="1"/>
    </row>
    <row r="21" spans="2:6" x14ac:dyDescent="0.25">
      <c r="B21" s="1">
        <v>7</v>
      </c>
      <c r="C21" s="1">
        <v>4911</v>
      </c>
      <c r="D21" s="1" t="s">
        <v>599</v>
      </c>
      <c r="F21" s="1"/>
    </row>
    <row r="22" spans="2:6" x14ac:dyDescent="0.25">
      <c r="B22" s="1">
        <v>8</v>
      </c>
      <c r="C22" s="1">
        <v>4911</v>
      </c>
      <c r="D22" s="1" t="s">
        <v>601</v>
      </c>
    </row>
    <row r="23" spans="2:6" x14ac:dyDescent="0.25">
      <c r="B23" s="1">
        <v>9</v>
      </c>
      <c r="C23" s="1">
        <v>401</v>
      </c>
      <c r="D23" t="s">
        <v>603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4"/>
  <sheetViews>
    <sheetView showGridLines="0" zoomScale="115" zoomScaleNormal="115" workbookViewId="0">
      <selection activeCell="A4" sqref="A4"/>
    </sheetView>
  </sheetViews>
  <sheetFormatPr defaultRowHeight="15" x14ac:dyDescent="0.25"/>
  <cols>
    <col min="1" max="1" width="23.85546875" customWidth="1"/>
    <col min="2" max="2" width="23.5703125" customWidth="1"/>
    <col min="3" max="3" width="18" customWidth="1"/>
    <col min="4" max="4" width="23.42578125" customWidth="1"/>
    <col min="5" max="5" width="16.28515625" customWidth="1"/>
    <col min="6" max="6" width="12.5703125" customWidth="1"/>
    <col min="7" max="7" width="17.7109375" customWidth="1"/>
    <col min="8" max="8" width="12" customWidth="1"/>
    <col min="9" max="9" width="16.140625" customWidth="1"/>
    <col min="10" max="10" width="13.85546875" customWidth="1"/>
    <col min="11" max="11" width="13.42578125" customWidth="1"/>
  </cols>
  <sheetData>
    <row r="1" spans="1:11" s="14" customFormat="1" ht="36.75" customHeight="1" x14ac:dyDescent="0.2">
      <c r="A1" s="168" t="s">
        <v>607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.75" customHeight="1" x14ac:dyDescent="0.25">
      <c r="A2" s="13"/>
      <c r="B2" s="13"/>
      <c r="C2" s="13"/>
      <c r="D2" s="13"/>
      <c r="E2" s="13"/>
      <c r="F2" s="13"/>
      <c r="G2" s="13"/>
      <c r="H2" s="13"/>
    </row>
    <row r="3" spans="1:11" ht="33.75" customHeight="1" thickBot="1" x14ac:dyDescent="0.3">
      <c r="A3" s="165" t="s">
        <v>608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2.25" customHeight="1" thickBot="1" x14ac:dyDescent="0.3">
      <c r="A4" s="16" t="s">
        <v>3</v>
      </c>
      <c r="B4" s="17" t="s">
        <v>4</v>
      </c>
      <c r="C4" s="17" t="s">
        <v>5</v>
      </c>
      <c r="D4" s="18" t="s">
        <v>6</v>
      </c>
      <c r="E4" s="24" t="s">
        <v>7</v>
      </c>
      <c r="F4" s="20" t="s">
        <v>8</v>
      </c>
      <c r="G4" s="21" t="s">
        <v>9</v>
      </c>
      <c r="H4" s="29" t="s">
        <v>10</v>
      </c>
      <c r="I4" s="30" t="s">
        <v>11</v>
      </c>
      <c r="J4" s="30" t="s">
        <v>12</v>
      </c>
      <c r="K4" s="31" t="s">
        <v>609</v>
      </c>
    </row>
    <row r="5" spans="1:11" x14ac:dyDescent="0.25">
      <c r="A5" s="38"/>
      <c r="B5" s="73"/>
      <c r="C5" s="73" t="s">
        <v>585</v>
      </c>
      <c r="D5" s="40" t="str">
        <f>VLOOKUP(C5,'pomocna tabulka'!$B$2:$D$12,3,0)</f>
        <v>IRR SK-CZ</v>
      </c>
      <c r="E5" s="41" t="str">
        <f>+IFERROR(VLOOKUP(VALUE(MID($A5,11,1)),'pomocna tabulka'!$F$2:$H$7,2,FALSE),"")</f>
        <v/>
      </c>
      <c r="F5" s="79"/>
      <c r="G5" s="85"/>
      <c r="H5" s="71"/>
      <c r="I5" s="65"/>
      <c r="J5" s="65"/>
      <c r="K5" s="65"/>
    </row>
    <row r="6" spans="1:11" x14ac:dyDescent="0.25">
      <c r="A6" s="82"/>
      <c r="B6" s="82"/>
      <c r="C6" s="73"/>
      <c r="D6" s="40"/>
      <c r="E6" s="41"/>
      <c r="F6" s="79"/>
      <c r="G6" s="86"/>
      <c r="H6" s="71"/>
      <c r="I6" s="65"/>
      <c r="J6" s="65"/>
      <c r="K6" s="65"/>
    </row>
    <row r="7" spans="1:11" x14ac:dyDescent="0.25">
      <c r="A7" s="66"/>
      <c r="B7" s="66"/>
      <c r="C7" s="67"/>
      <c r="D7" s="40"/>
      <c r="E7" s="68"/>
      <c r="F7" s="69"/>
      <c r="G7" s="70"/>
      <c r="H7" s="71"/>
      <c r="I7" s="65"/>
      <c r="J7" s="65"/>
      <c r="K7" s="65"/>
    </row>
    <row r="8" spans="1:11" x14ac:dyDescent="0.25">
      <c r="A8" s="54"/>
      <c r="B8" s="63"/>
      <c r="C8" s="73"/>
      <c r="D8" s="40"/>
      <c r="E8" s="57"/>
      <c r="F8" s="64"/>
      <c r="G8" s="76"/>
      <c r="H8" s="87"/>
      <c r="I8" s="65"/>
      <c r="J8" s="65"/>
      <c r="K8" s="65"/>
    </row>
    <row r="9" spans="1:11" x14ac:dyDescent="0.25">
      <c r="A9" s="54"/>
      <c r="B9" s="72"/>
      <c r="C9" s="73"/>
      <c r="D9" s="40"/>
      <c r="E9" s="57" t="str">
        <f>+IFERROR(VLOOKUP(VALUE(MID($A9,12,1)),'pomocna tabulka'!$F$2:$H$7,2,FALSE),"")</f>
        <v/>
      </c>
      <c r="F9" s="74"/>
      <c r="G9" s="75"/>
      <c r="H9" s="65"/>
      <c r="I9" s="65"/>
      <c r="J9" s="65"/>
      <c r="K9" s="65"/>
    </row>
    <row r="10" spans="1:11" x14ac:dyDescent="0.25">
      <c r="A10" s="54"/>
      <c r="B10" s="63"/>
      <c r="C10" s="73"/>
      <c r="D10" s="40"/>
      <c r="E10" s="57" t="str">
        <f>+IFERROR(VLOOKUP(VALUE(MID($A10,11,1)),'pomocna tabulka'!$F$2:$H$7,2,FALSE),"")</f>
        <v/>
      </c>
      <c r="F10" s="64"/>
      <c r="G10" s="76"/>
      <c r="H10" s="65"/>
      <c r="I10" s="65"/>
      <c r="J10" s="65"/>
      <c r="K10" s="65"/>
    </row>
    <row r="11" spans="1:11" x14ac:dyDescent="0.25">
      <c r="A11" s="54"/>
      <c r="B11" s="63"/>
      <c r="C11" s="73"/>
      <c r="D11" s="40"/>
      <c r="E11" s="57" t="str">
        <f>+IFERROR(VLOOKUP(VALUE(MID($A11,11,1)),'pomocna tabulka'!$F$2:$H$7,2,FALSE),"")</f>
        <v/>
      </c>
      <c r="F11" s="64"/>
      <c r="G11" s="76"/>
      <c r="H11" s="65"/>
      <c r="I11" s="65"/>
      <c r="J11" s="65"/>
      <c r="K11" s="65"/>
    </row>
    <row r="12" spans="1:11" x14ac:dyDescent="0.25">
      <c r="A12" s="54"/>
      <c r="B12" s="63"/>
      <c r="C12" s="73"/>
      <c r="D12" s="40"/>
      <c r="E12" s="57" t="str">
        <f>+IFERROR(VLOOKUP(VALUE(MID($A12,11,1)),'pomocna tabulka'!$F$2:$H$7,2,FALSE),"")</f>
        <v/>
      </c>
      <c r="F12" s="64"/>
      <c r="G12" s="76"/>
      <c r="H12" s="65"/>
      <c r="I12" s="65"/>
      <c r="J12" s="65"/>
      <c r="K12" s="65"/>
    </row>
    <row r="13" spans="1:11" x14ac:dyDescent="0.25">
      <c r="A13" s="54"/>
      <c r="B13" s="65"/>
      <c r="C13" s="73"/>
      <c r="D13" s="56"/>
      <c r="E13" s="65"/>
      <c r="F13" s="65"/>
      <c r="G13" s="77"/>
      <c r="H13" s="65"/>
      <c r="I13" s="65"/>
      <c r="J13" s="65"/>
      <c r="K13" s="65"/>
    </row>
    <row r="14" spans="1:11" x14ac:dyDescent="0.25">
      <c r="A14" s="65"/>
      <c r="B14" s="65"/>
      <c r="C14" s="55"/>
      <c r="D14" s="56"/>
      <c r="E14" s="65"/>
      <c r="F14" s="65"/>
      <c r="G14" s="77"/>
      <c r="H14" s="65"/>
      <c r="I14" s="65"/>
      <c r="J14" s="65"/>
      <c r="K14" s="65"/>
    </row>
  </sheetData>
  <autoFilter ref="A4:H8">
    <filterColumn colId="3">
      <filters>
        <filter val="Interreg VI HU-SK"/>
      </filters>
    </filterColumn>
  </autoFilter>
  <mergeCells count="2">
    <mergeCell ref="A1:K1"/>
    <mergeCell ref="A3:K3"/>
  </mergeCells>
  <pageMargins left="0.7" right="0.7" top="0.75" bottom="0.75" header="0.3" footer="0.3"/>
  <pageSetup paperSize="9" scale="63" orientation="landscape" r:id="rId1"/>
  <headerFooter>
    <oddHeader>&amp;R| Oddelenie platieb programov| Odbor financovania programov | Sekcia financovania fondov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4"/>
  <sheetViews>
    <sheetView showGridLines="0" zoomScale="115" zoomScaleNormal="115" workbookViewId="0">
      <selection activeCell="A4" sqref="A4"/>
    </sheetView>
  </sheetViews>
  <sheetFormatPr defaultRowHeight="15" x14ac:dyDescent="0.25"/>
  <cols>
    <col min="1" max="1" width="23.85546875" customWidth="1"/>
    <col min="2" max="2" width="23.5703125" customWidth="1"/>
    <col min="3" max="3" width="18" customWidth="1"/>
    <col min="4" max="4" width="23.42578125" customWidth="1"/>
    <col min="5" max="5" width="16.28515625" customWidth="1"/>
    <col min="6" max="6" width="12.5703125" customWidth="1"/>
    <col min="7" max="7" width="17.7109375" customWidth="1"/>
    <col min="8" max="8" width="12" customWidth="1"/>
    <col min="9" max="9" width="16.140625" customWidth="1"/>
    <col min="10" max="10" width="13.85546875" customWidth="1"/>
    <col min="11" max="11" width="13.42578125" customWidth="1"/>
  </cols>
  <sheetData>
    <row r="1" spans="1:11" s="14" customFormat="1" ht="36.75" customHeight="1" x14ac:dyDescent="0.2">
      <c r="A1" s="168" t="s">
        <v>607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.75" customHeight="1" x14ac:dyDescent="0.25">
      <c r="A2" s="13"/>
      <c r="B2" s="13"/>
      <c r="C2" s="13"/>
      <c r="D2" s="13"/>
      <c r="E2" s="13"/>
      <c r="F2" s="13"/>
      <c r="G2" s="13"/>
      <c r="H2" s="13"/>
    </row>
    <row r="3" spans="1:11" ht="33.75" customHeight="1" thickBot="1" x14ac:dyDescent="0.3">
      <c r="A3" s="165" t="s">
        <v>610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.75" thickBot="1" x14ac:dyDescent="0.3">
      <c r="A4" s="16" t="s">
        <v>3</v>
      </c>
      <c r="B4" s="17" t="s">
        <v>4</v>
      </c>
      <c r="C4" s="17" t="s">
        <v>5</v>
      </c>
      <c r="D4" s="18" t="s">
        <v>6</v>
      </c>
      <c r="E4" s="24" t="s">
        <v>7</v>
      </c>
      <c r="F4" s="20" t="s">
        <v>8</v>
      </c>
      <c r="G4" s="21" t="s">
        <v>9</v>
      </c>
      <c r="H4" s="29" t="s">
        <v>10</v>
      </c>
      <c r="I4" s="30" t="s">
        <v>11</v>
      </c>
      <c r="J4" s="30" t="s">
        <v>12</v>
      </c>
      <c r="K4" s="31" t="s">
        <v>609</v>
      </c>
    </row>
    <row r="5" spans="1:11" x14ac:dyDescent="0.25">
      <c r="A5" s="89"/>
      <c r="B5" s="12"/>
      <c r="C5" s="78" t="s">
        <v>588</v>
      </c>
      <c r="D5" s="40" t="str">
        <f>VLOOKUP(C5,'pomocna tabulka'!$B$2:$D$12,3,0)</f>
        <v>IRR SK-AT</v>
      </c>
      <c r="E5" s="4"/>
      <c r="F5" s="5"/>
      <c r="G5" s="27"/>
      <c r="H5" s="32"/>
      <c r="I5" s="88"/>
      <c r="J5" s="88"/>
      <c r="K5" s="88"/>
    </row>
    <row r="6" spans="1:11" x14ac:dyDescent="0.25">
      <c r="A6" s="9"/>
      <c r="B6" s="9"/>
      <c r="C6" s="12"/>
      <c r="D6" s="3"/>
      <c r="E6" s="4"/>
      <c r="F6" s="5"/>
      <c r="G6" s="11"/>
      <c r="H6" s="32"/>
      <c r="I6" s="88"/>
      <c r="J6" s="88"/>
      <c r="K6" s="88"/>
    </row>
    <row r="7" spans="1:11" x14ac:dyDescent="0.25">
      <c r="A7" s="66"/>
      <c r="B7" s="66"/>
      <c r="C7" s="78"/>
      <c r="D7" s="40"/>
      <c r="E7" s="41" t="str">
        <f>+IFERROR(VLOOKUP(VALUE(MID($A7,11,1)),'pomocna tabulka'!$F$2:$H$7,2,FALSE),"")</f>
        <v/>
      </c>
      <c r="F7" s="69"/>
      <c r="G7" s="70"/>
      <c r="H7" s="71"/>
      <c r="I7" s="65"/>
      <c r="J7" s="65"/>
      <c r="K7" s="65"/>
    </row>
    <row r="8" spans="1:11" x14ac:dyDescent="0.25">
      <c r="A8" s="7"/>
      <c r="B8" s="6"/>
      <c r="C8" s="12"/>
      <c r="D8" s="3"/>
      <c r="E8" s="10"/>
      <c r="F8" s="2"/>
      <c r="G8" s="28"/>
      <c r="H8" s="8"/>
      <c r="I8" s="88"/>
      <c r="J8" s="88"/>
      <c r="K8" s="88"/>
    </row>
    <row r="9" spans="1:11" x14ac:dyDescent="0.25">
      <c r="A9" s="54"/>
      <c r="B9" s="72"/>
      <c r="C9" s="78"/>
      <c r="D9" s="40"/>
      <c r="E9" s="41" t="str">
        <f>+IFERROR(VLOOKUP(VALUE(MID($A9,11,1)),'pomocna tabulka'!$F$2:$H$7,2,FALSE),"")</f>
        <v/>
      </c>
      <c r="F9" s="74"/>
      <c r="G9" s="75"/>
      <c r="H9" s="65"/>
      <c r="I9" s="65"/>
      <c r="J9" s="65"/>
      <c r="K9" s="65"/>
    </row>
    <row r="10" spans="1:11" x14ac:dyDescent="0.25">
      <c r="A10" s="54"/>
      <c r="B10" s="63"/>
      <c r="C10" s="78"/>
      <c r="D10" s="40"/>
      <c r="E10" s="41" t="str">
        <f>+IFERROR(VLOOKUP(VALUE(MID($A10,11,1)),'pomocna tabulka'!$F$2:$H$7,2,FALSE),"")</f>
        <v/>
      </c>
      <c r="F10" s="64"/>
      <c r="G10" s="76"/>
      <c r="H10" s="65"/>
      <c r="I10" s="65"/>
      <c r="J10" s="65"/>
      <c r="K10" s="65"/>
    </row>
    <row r="11" spans="1:11" x14ac:dyDescent="0.25">
      <c r="A11" s="54"/>
      <c r="B11" s="63"/>
      <c r="C11" s="78"/>
      <c r="D11" s="40"/>
      <c r="E11" s="41" t="str">
        <f>+IFERROR(VLOOKUP(VALUE(MID($A11,11,1)),'pomocna tabulka'!$F$2:$H$7,2,FALSE),"")</f>
        <v/>
      </c>
      <c r="F11" s="64"/>
      <c r="G11" s="76"/>
      <c r="H11" s="65"/>
      <c r="I11" s="65"/>
      <c r="J11" s="65"/>
      <c r="K11" s="65"/>
    </row>
    <row r="12" spans="1:11" x14ac:dyDescent="0.25">
      <c r="A12" s="54"/>
      <c r="B12" s="63"/>
      <c r="C12" s="78"/>
      <c r="D12" s="40"/>
      <c r="E12" s="41" t="str">
        <f>+IFERROR(VLOOKUP(VALUE(MID($A12,11,1)),'pomocna tabulka'!$F$2:$H$7,2,FALSE),"")</f>
        <v/>
      </c>
      <c r="F12" s="64"/>
      <c r="G12" s="76"/>
      <c r="H12" s="65"/>
      <c r="I12" s="65"/>
      <c r="J12" s="65"/>
      <c r="K12" s="65"/>
    </row>
    <row r="13" spans="1:11" x14ac:dyDescent="0.25">
      <c r="A13" s="54"/>
      <c r="B13" s="65"/>
      <c r="C13" s="78"/>
      <c r="D13" s="40"/>
      <c r="E13" s="41" t="str">
        <f>+IFERROR(VLOOKUP(VALUE(MID($A13,11,1)),'pomocna tabulka'!$F$2:$H$7,2,FALSE),"")</f>
        <v/>
      </c>
      <c r="F13" s="65"/>
      <c r="G13" s="77"/>
      <c r="H13" s="65"/>
      <c r="I13" s="65"/>
      <c r="J13" s="65"/>
      <c r="K13" s="65"/>
    </row>
    <row r="14" spans="1:11" x14ac:dyDescent="0.25">
      <c r="A14" s="65"/>
      <c r="B14" s="65"/>
      <c r="C14" s="55"/>
      <c r="D14" s="40"/>
      <c r="E14" s="41" t="str">
        <f>+IFERROR(VLOOKUP(VALUE(MID($A14,11,1)),'pomocna tabulka'!$F$2:$H$7,2,FALSE),"")</f>
        <v/>
      </c>
      <c r="F14" s="65"/>
      <c r="G14" s="77"/>
      <c r="H14" s="65"/>
      <c r="I14" s="65"/>
      <c r="J14" s="65"/>
      <c r="K14" s="65"/>
    </row>
  </sheetData>
  <autoFilter ref="A4:H8">
    <filterColumn colId="3">
      <filters>
        <filter val="Interreg VI HU-SK"/>
      </filters>
    </filterColumn>
  </autoFilter>
  <mergeCells count="2">
    <mergeCell ref="A1:K1"/>
    <mergeCell ref="A3:K3"/>
  </mergeCells>
  <pageMargins left="0.7" right="0.7" top="0.75" bottom="0.75" header="0.3" footer="0.3"/>
  <pageSetup paperSize="9" scale="63" orientation="landscape" r:id="rId1"/>
  <headerFooter>
    <oddHeader>&amp;R| Oddelenie platieb programov| Odbor financovania programov | Sekcia financovania fondov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="115" zoomScaleNormal="115" workbookViewId="0">
      <selection activeCell="A4" sqref="A4"/>
    </sheetView>
  </sheetViews>
  <sheetFormatPr defaultRowHeight="15" x14ac:dyDescent="0.25"/>
  <cols>
    <col min="1" max="1" width="21.42578125" customWidth="1"/>
    <col min="2" max="2" width="23.5703125" customWidth="1"/>
    <col min="3" max="3" width="18" customWidth="1"/>
    <col min="4" max="4" width="23.42578125" customWidth="1"/>
    <col min="5" max="5" width="16.28515625" customWidth="1"/>
    <col min="6" max="6" width="10.5703125" customWidth="1"/>
    <col min="7" max="7" width="15.28515625" customWidth="1"/>
    <col min="8" max="8" width="13.42578125" customWidth="1"/>
  </cols>
  <sheetData>
    <row r="1" spans="1:8" s="14" customFormat="1" ht="36.75" customHeight="1" x14ac:dyDescent="0.2">
      <c r="A1" s="168" t="s">
        <v>607</v>
      </c>
      <c r="B1" s="168"/>
      <c r="C1" s="168"/>
      <c r="D1" s="168"/>
      <c r="E1" s="168"/>
      <c r="F1" s="168"/>
      <c r="G1" s="168"/>
      <c r="H1" s="168"/>
    </row>
    <row r="2" spans="1:8" ht="12.75" customHeight="1" x14ac:dyDescent="0.25">
      <c r="A2" s="13"/>
      <c r="B2" s="13"/>
      <c r="C2" s="13"/>
      <c r="D2" s="13"/>
      <c r="E2" s="13"/>
      <c r="F2" s="13"/>
    </row>
    <row r="3" spans="1:8" ht="33.75" customHeight="1" thickBot="1" x14ac:dyDescent="0.3">
      <c r="A3" s="165" t="s">
        <v>611</v>
      </c>
      <c r="B3" s="165"/>
      <c r="C3" s="165"/>
      <c r="D3" s="165"/>
      <c r="E3" s="165"/>
      <c r="F3" s="165"/>
      <c r="G3" s="165"/>
      <c r="H3" s="165"/>
    </row>
    <row r="4" spans="1:8" ht="28.5" customHeight="1" thickBot="1" x14ac:dyDescent="0.3">
      <c r="A4" s="16" t="s">
        <v>3</v>
      </c>
      <c r="B4" s="17" t="s">
        <v>4</v>
      </c>
      <c r="C4" s="17" t="s">
        <v>5</v>
      </c>
      <c r="D4" s="18" t="s">
        <v>6</v>
      </c>
      <c r="E4" s="24" t="s">
        <v>7</v>
      </c>
      <c r="F4" s="29" t="s">
        <v>10</v>
      </c>
      <c r="G4" s="30" t="s">
        <v>11</v>
      </c>
      <c r="H4" s="31" t="s">
        <v>609</v>
      </c>
    </row>
    <row r="5" spans="1:8" x14ac:dyDescent="0.25">
      <c r="A5" s="66"/>
      <c r="B5" s="66"/>
      <c r="C5" s="73" t="s">
        <v>591</v>
      </c>
      <c r="D5" s="40" t="str">
        <f>VLOOKUP(C5,'pomocna tabulka'!$B$2:$D$12,3,0)</f>
        <v>Interreg VI HU-SK</v>
      </c>
      <c r="E5" s="41" t="str">
        <f>+IFERROR(VLOOKUP(VALUE(MID($A5,11,1)),'pomocna tabulka'!$F$2:$H$7,2,FALSE),"")</f>
        <v/>
      </c>
      <c r="F5" s="71"/>
      <c r="G5" s="65"/>
      <c r="H5" s="65"/>
    </row>
    <row r="6" spans="1:8" x14ac:dyDescent="0.25">
      <c r="A6" s="54"/>
      <c r="B6" s="72"/>
      <c r="C6" s="73" t="s">
        <v>594</v>
      </c>
      <c r="D6" s="40" t="str">
        <f>VLOOKUP(C6,'pomocna tabulka'!$B$2:$D$12,3,0)</f>
        <v>Interreg VI PL-SK</v>
      </c>
      <c r="E6" s="41" t="str">
        <f>+IFERROR(VLOOKUP(VALUE(MID($A6,11,1)),'pomocna tabulka'!$F$2:$H$7,2,FALSE),"")</f>
        <v/>
      </c>
      <c r="F6" s="65"/>
      <c r="G6" s="65"/>
      <c r="H6" s="65"/>
    </row>
    <row r="7" spans="1:8" x14ac:dyDescent="0.25">
      <c r="A7" s="54"/>
      <c r="B7" s="63"/>
      <c r="C7" s="73" t="s">
        <v>596</v>
      </c>
      <c r="D7" s="40" t="str">
        <f>VLOOKUP(C7,'pomocna tabulka'!$B$2:$D$12,3,0)</f>
        <v>Interreg NEXT</v>
      </c>
      <c r="E7" s="41" t="str">
        <f>+IFERROR(VLOOKUP(VALUE(MID($A7,11,1)),'pomocna tabulka'!$F$2:$H$7,2,FALSE),"")</f>
        <v/>
      </c>
      <c r="F7" s="65"/>
      <c r="G7" s="65"/>
      <c r="H7" s="65"/>
    </row>
    <row r="8" spans="1:8" x14ac:dyDescent="0.25">
      <c r="A8" s="54"/>
      <c r="B8" s="63"/>
      <c r="C8" s="55"/>
      <c r="D8" s="40"/>
      <c r="E8" s="41" t="str">
        <f>+IFERROR(VLOOKUP(VALUE(MID($A8,11,1)),'pomocna tabulka'!$F$2:$H$7,2,FALSE),"")</f>
        <v/>
      </c>
      <c r="F8" s="65"/>
      <c r="G8" s="65"/>
      <c r="H8" s="65"/>
    </row>
    <row r="9" spans="1:8" x14ac:dyDescent="0.25">
      <c r="A9" s="54"/>
      <c r="B9" s="63"/>
      <c r="C9" s="55"/>
      <c r="D9" s="56"/>
      <c r="E9" s="41" t="str">
        <f>+IFERROR(VLOOKUP(VALUE(MID($A9,11,1)),'pomocna tabulka'!$F$2:$H$7,2,FALSE),"")</f>
        <v/>
      </c>
      <c r="F9" s="65"/>
      <c r="G9" s="65"/>
      <c r="H9" s="65"/>
    </row>
    <row r="10" spans="1:8" x14ac:dyDescent="0.25">
      <c r="A10" s="54"/>
      <c r="B10" s="65"/>
      <c r="C10" s="55"/>
      <c r="D10" s="56"/>
      <c r="E10" s="41" t="str">
        <f>+IFERROR(VLOOKUP(VALUE(MID($A10,11,1)),'pomocna tabulka'!$F$2:$H$7,2,FALSE),"")</f>
        <v/>
      </c>
      <c r="F10" s="65"/>
      <c r="G10" s="65"/>
      <c r="H10" s="65"/>
    </row>
    <row r="11" spans="1:8" x14ac:dyDescent="0.25">
      <c r="A11" s="65"/>
      <c r="B11" s="65"/>
      <c r="C11" s="55"/>
      <c r="D11" s="56"/>
      <c r="E11" s="65"/>
      <c r="F11" s="65"/>
      <c r="G11" s="65"/>
      <c r="H11" s="65"/>
    </row>
  </sheetData>
  <autoFilter ref="A4:H4"/>
  <mergeCells count="2">
    <mergeCell ref="A1:H1"/>
    <mergeCell ref="A3:H3"/>
  </mergeCells>
  <pageMargins left="0.7" right="0.7" top="0.75" bottom="0.75" header="0.3" footer="0.3"/>
  <pageSetup paperSize="9" scale="63" orientation="landscape" r:id="rId1"/>
  <headerFooter>
    <oddHeader>&amp;R| Oddelenie platieb programov| Odbor financovania programov | Sekcia financovania fondov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opLeftCell="A3" zoomScale="115" zoomScaleNormal="115" workbookViewId="0">
      <selection activeCell="A24" sqref="A24"/>
    </sheetView>
  </sheetViews>
  <sheetFormatPr defaultRowHeight="15" x14ac:dyDescent="0.25"/>
  <cols>
    <col min="1" max="1" width="18.85546875" customWidth="1"/>
    <col min="2" max="2" width="36" customWidth="1"/>
    <col min="3" max="3" width="15.28515625" customWidth="1"/>
    <col min="4" max="4" width="43.28515625" customWidth="1"/>
    <col min="5" max="5" width="20.85546875" customWidth="1"/>
    <col min="6" max="6" width="15" customWidth="1"/>
    <col min="7" max="7" width="12.7109375" customWidth="1"/>
    <col min="8" max="8" width="14" customWidth="1"/>
    <col min="9" max="10" width="18.140625" customWidth="1"/>
  </cols>
  <sheetData>
    <row r="1" spans="1:8" s="14" customFormat="1" ht="36.75" customHeight="1" x14ac:dyDescent="0.2">
      <c r="A1" s="168" t="s">
        <v>607</v>
      </c>
      <c r="B1" s="168"/>
      <c r="C1" s="168"/>
      <c r="D1" s="168"/>
      <c r="E1" s="168"/>
      <c r="F1" s="168"/>
      <c r="G1" s="168"/>
      <c r="H1" s="168"/>
    </row>
    <row r="2" spans="1:8" ht="12.75" customHeight="1" x14ac:dyDescent="0.25">
      <c r="A2" s="13"/>
      <c r="B2" s="13"/>
      <c r="C2" s="13"/>
      <c r="D2" s="13"/>
      <c r="E2" s="13"/>
      <c r="F2" s="13"/>
      <c r="G2" s="13"/>
      <c r="H2" s="13"/>
    </row>
    <row r="3" spans="1:8" ht="33.75" customHeight="1" thickBot="1" x14ac:dyDescent="0.3">
      <c r="A3" s="165" t="s">
        <v>612</v>
      </c>
      <c r="B3" s="165"/>
      <c r="C3" s="165"/>
      <c r="D3" s="165"/>
      <c r="E3" s="165"/>
      <c r="F3" s="165"/>
      <c r="G3" s="165"/>
      <c r="H3" s="165"/>
    </row>
    <row r="4" spans="1:8" ht="28.5" customHeight="1" thickBot="1" x14ac:dyDescent="0.3">
      <c r="A4" s="16" t="s">
        <v>3</v>
      </c>
      <c r="B4" s="17" t="s">
        <v>4</v>
      </c>
      <c r="C4" s="17" t="s">
        <v>5</v>
      </c>
      <c r="D4" s="23" t="s">
        <v>6</v>
      </c>
      <c r="E4" s="24" t="s">
        <v>7</v>
      </c>
      <c r="F4" s="25" t="s">
        <v>10</v>
      </c>
      <c r="G4" s="26" t="s">
        <v>11</v>
      </c>
      <c r="H4" s="22" t="s">
        <v>609</v>
      </c>
    </row>
    <row r="5" spans="1:8" x14ac:dyDescent="0.25">
      <c r="A5" s="73" t="s">
        <v>613</v>
      </c>
      <c r="B5" s="73" t="s">
        <v>614</v>
      </c>
      <c r="C5" s="78" t="s">
        <v>598</v>
      </c>
      <c r="D5" s="40" t="str">
        <f>VLOOKUP(C5,'pomocna tabulka'!$B$2:$D$12,3,0)</f>
        <v>Program spolupráce Stredná Európa 2021-2027</v>
      </c>
      <c r="E5" s="41" t="str">
        <f>+IFERROR(VLOOKUP(VALUE(MID($A5,12,1)),'pomocna tabulka'!$F$2:$H$7,2,FALSE),"")</f>
        <v>Priebežná platba</v>
      </c>
      <c r="F5" s="79" t="s">
        <v>615</v>
      </c>
      <c r="G5" s="80">
        <v>3039.92</v>
      </c>
      <c r="H5" s="81">
        <v>45315</v>
      </c>
    </row>
    <row r="6" spans="1:8" x14ac:dyDescent="0.25">
      <c r="A6" s="82" t="s">
        <v>616</v>
      </c>
      <c r="B6" s="82" t="s">
        <v>617</v>
      </c>
      <c r="C6" s="83" t="s">
        <v>598</v>
      </c>
      <c r="D6" s="40" t="str">
        <f>VLOOKUP(C6,'pomocna tabulka'!$B$2:$D$12,3,0)</f>
        <v>Program spolupráce Stredná Európa 2021-2027</v>
      </c>
      <c r="E6" s="41" t="str">
        <f>+IFERROR(VLOOKUP(VALUE(MID($A6,12,1)),'pomocna tabulka'!$F$2:$H$7,2,FALSE),"")</f>
        <v>Priebežná platba</v>
      </c>
      <c r="F6" s="79" t="s">
        <v>615</v>
      </c>
      <c r="G6" s="80">
        <v>2943.39</v>
      </c>
      <c r="H6" s="84">
        <v>45317</v>
      </c>
    </row>
    <row r="7" spans="1:8" x14ac:dyDescent="0.25">
      <c r="A7" s="82" t="s">
        <v>618</v>
      </c>
      <c r="B7" s="82" t="s">
        <v>619</v>
      </c>
      <c r="C7" s="83" t="s">
        <v>598</v>
      </c>
      <c r="D7" s="40" t="str">
        <f>VLOOKUP(C7,'pomocna tabulka'!$B$2:$D$12,3,0)</f>
        <v>Program spolupráce Stredná Európa 2021-2027</v>
      </c>
      <c r="E7" s="41" t="str">
        <f>+IFERROR(VLOOKUP(VALUE(MID($A7,12,1)),'pomocna tabulka'!$F$2:$H$7,2,FALSE),"")</f>
        <v>Priebežná platba</v>
      </c>
      <c r="F7" s="79" t="s">
        <v>615</v>
      </c>
      <c r="G7" s="80">
        <v>2905.56</v>
      </c>
      <c r="H7" s="84">
        <v>45315</v>
      </c>
    </row>
    <row r="8" spans="1:8" x14ac:dyDescent="0.25">
      <c r="A8" s="82" t="s">
        <v>620</v>
      </c>
      <c r="B8" s="82" t="s">
        <v>621</v>
      </c>
      <c r="C8" s="83" t="s">
        <v>598</v>
      </c>
      <c r="D8" s="40" t="str">
        <f>VLOOKUP(C8,'pomocna tabulka'!$B$2:$D$12,3,0)</f>
        <v>Program spolupráce Stredná Európa 2021-2027</v>
      </c>
      <c r="E8" s="41" t="str">
        <f>+IFERROR(VLOOKUP(VALUE(MID($A8,12,1)),'pomocna tabulka'!$F$2:$H$7,2,FALSE),"")</f>
        <v>Priebežná platba</v>
      </c>
      <c r="F8" s="79" t="s">
        <v>622</v>
      </c>
      <c r="G8" s="80">
        <v>1760.69</v>
      </c>
      <c r="H8" s="84">
        <v>45327</v>
      </c>
    </row>
    <row r="9" spans="1:8" x14ac:dyDescent="0.25">
      <c r="A9" s="82" t="s">
        <v>623</v>
      </c>
      <c r="B9" s="82" t="s">
        <v>624</v>
      </c>
      <c r="C9" s="83" t="s">
        <v>598</v>
      </c>
      <c r="D9" s="40" t="str">
        <f>VLOOKUP(C9,'pomocna tabulka'!$B$2:$D$12,3,0)</f>
        <v>Program spolupráce Stredná Európa 2021-2027</v>
      </c>
      <c r="E9" s="57" t="str">
        <f>+IFERROR(VLOOKUP(VALUE(MID($A9,12,1)),'pomocna tabulka'!$F$2:$H$7,2,FALSE),"")</f>
        <v>Priebežná platba</v>
      </c>
      <c r="F9" s="79" t="s">
        <v>622</v>
      </c>
      <c r="G9" s="74">
        <v>2612.06</v>
      </c>
      <c r="H9" s="62">
        <v>45327</v>
      </c>
    </row>
    <row r="10" spans="1:8" x14ac:dyDescent="0.25">
      <c r="A10" s="82" t="s">
        <v>625</v>
      </c>
      <c r="B10" s="82" t="s">
        <v>626</v>
      </c>
      <c r="C10" s="83" t="s">
        <v>598</v>
      </c>
      <c r="D10" s="40" t="str">
        <f>VLOOKUP(C10,'pomocna tabulka'!$B$2:$D$12,3,0)</f>
        <v>Program spolupráce Stredná Európa 2021-2027</v>
      </c>
      <c r="E10" s="57" t="str">
        <f>+IFERROR(VLOOKUP(VALUE(MID($A10,12,1)),'pomocna tabulka'!$F$2:$H$7,2,FALSE),"")</f>
        <v>Priebežná platba</v>
      </c>
      <c r="F10" s="58" t="s">
        <v>622</v>
      </c>
      <c r="G10" s="64">
        <v>726.83</v>
      </c>
      <c r="H10" s="62">
        <v>45328</v>
      </c>
    </row>
    <row r="11" spans="1:8" x14ac:dyDescent="0.25">
      <c r="A11" s="82" t="s">
        <v>627</v>
      </c>
      <c r="B11" s="63" t="s">
        <v>628</v>
      </c>
      <c r="C11" s="83" t="s">
        <v>598</v>
      </c>
      <c r="D11" s="40" t="str">
        <f>VLOOKUP(C11,'pomocna tabulka'!$B$2:$D$12,3,0)</f>
        <v>Program spolupráce Stredná Európa 2021-2027</v>
      </c>
      <c r="E11" s="57" t="str">
        <f>+IFERROR(VLOOKUP(VALUE(MID($A11,12,1)),'pomocna tabulka'!$F$2:$H$7,2,FALSE),"")</f>
        <v>Priebežná platba</v>
      </c>
      <c r="F11" s="58" t="s">
        <v>622</v>
      </c>
      <c r="G11" s="64">
        <v>2688.74</v>
      </c>
      <c r="H11" s="62">
        <v>45342</v>
      </c>
    </row>
    <row r="12" spans="1:8" x14ac:dyDescent="0.25">
      <c r="A12" s="54" t="s">
        <v>629</v>
      </c>
      <c r="B12" s="63" t="s">
        <v>630</v>
      </c>
      <c r="C12" s="83" t="s">
        <v>598</v>
      </c>
      <c r="D12" s="40" t="str">
        <f>VLOOKUP(C12,'pomocna tabulka'!$B$2:$D$12,3,0)</f>
        <v>Program spolupráce Stredná Európa 2021-2027</v>
      </c>
      <c r="E12" s="57" t="str">
        <f>+IFERROR(VLOOKUP(VALUE(MID($A12,12,1)),'pomocna tabulka'!$F$2:$H$7,2,FALSE),"")</f>
        <v>Priebežná platba</v>
      </c>
      <c r="F12" s="58" t="s">
        <v>622</v>
      </c>
      <c r="G12" s="64">
        <v>3347.73</v>
      </c>
      <c r="H12" s="62">
        <v>45345</v>
      </c>
    </row>
    <row r="13" spans="1:8" x14ac:dyDescent="0.25">
      <c r="A13" s="119" t="s">
        <v>631</v>
      </c>
      <c r="B13" s="120" t="s">
        <v>632</v>
      </c>
      <c r="C13" s="121" t="s">
        <v>598</v>
      </c>
      <c r="D13" s="122" t="str">
        <f>VLOOKUP(C13,'pomocna tabulka'!$B$2:$D$12,3,0)</f>
        <v>Program spolupráce Stredná Európa 2021-2027</v>
      </c>
      <c r="E13" s="99" t="str">
        <f>+IFERROR(VLOOKUP(VALUE(MID($A13,12,1)),'pomocna tabulka'!$F$2:$H$7,2,FALSE),"")</f>
        <v>Priebežná platba</v>
      </c>
      <c r="F13" s="100" t="s">
        <v>622</v>
      </c>
      <c r="G13" s="64">
        <v>2338.91</v>
      </c>
      <c r="H13" s="62">
        <v>45364</v>
      </c>
    </row>
    <row r="14" spans="1:8" x14ac:dyDescent="0.25">
      <c r="A14" s="66" t="s">
        <v>633</v>
      </c>
      <c r="B14" s="123" t="s">
        <v>634</v>
      </c>
      <c r="C14" s="121" t="s">
        <v>598</v>
      </c>
      <c r="D14" s="124" t="str">
        <f>VLOOKUP(C14,'pomocna tabulka'!$B$2:$D$12,3,0)</f>
        <v>Program spolupráce Stredná Európa 2021-2027</v>
      </c>
      <c r="E14" s="125" t="str">
        <f>+IFERROR(VLOOKUP(VALUE(MID($A14,12,1)),'pomocna tabulka'!$F$2:$H$7,2,FALSE),"")</f>
        <v>Priebežná platba</v>
      </c>
      <c r="F14" s="126" t="s">
        <v>622</v>
      </c>
      <c r="G14" s="64">
        <v>4233.0200000000004</v>
      </c>
      <c r="H14" s="62">
        <v>45364</v>
      </c>
    </row>
    <row r="15" spans="1:8" x14ac:dyDescent="0.25">
      <c r="A15" s="66" t="s">
        <v>635</v>
      </c>
      <c r="B15" s="123" t="s">
        <v>636</v>
      </c>
      <c r="C15" s="121" t="s">
        <v>598</v>
      </c>
      <c r="D15" s="124" t="str">
        <f>VLOOKUP(C15,'pomocna tabulka'!$B$2:$D$12,3,0)</f>
        <v>Program spolupráce Stredná Európa 2021-2027</v>
      </c>
      <c r="E15" s="125" t="str">
        <f>+IFERROR(VLOOKUP(VALUE(MID($A15,12,1)),'pomocna tabulka'!$F$2:$H$7,2,FALSE),"")</f>
        <v>Priebežná platba</v>
      </c>
      <c r="F15" s="126" t="s">
        <v>622</v>
      </c>
      <c r="G15" s="64">
        <v>3122.62</v>
      </c>
      <c r="H15" s="62">
        <v>45364</v>
      </c>
    </row>
    <row r="16" spans="1:8" x14ac:dyDescent="0.25">
      <c r="A16" s="66" t="s">
        <v>637</v>
      </c>
      <c r="B16" s="123" t="s">
        <v>638</v>
      </c>
      <c r="C16" s="121" t="s">
        <v>598</v>
      </c>
      <c r="D16" s="124" t="str">
        <f>VLOOKUP(C16,'pomocna tabulka'!$B$2:$D$12,3,0)</f>
        <v>Program spolupráce Stredná Európa 2021-2027</v>
      </c>
      <c r="E16" s="125" t="str">
        <f>+IFERROR(VLOOKUP(VALUE(MID($A16,12,1)),'pomocna tabulka'!$F$2:$H$7,2,FALSE),"")</f>
        <v>Priebežná platba</v>
      </c>
      <c r="F16" s="126" t="s">
        <v>622</v>
      </c>
      <c r="G16" s="64">
        <v>4124.5</v>
      </c>
      <c r="H16" s="62">
        <v>45364</v>
      </c>
    </row>
    <row r="17" spans="1:8" x14ac:dyDescent="0.25">
      <c r="A17" s="66" t="s">
        <v>639</v>
      </c>
      <c r="B17" s="123" t="s">
        <v>632</v>
      </c>
      <c r="C17" s="121" t="s">
        <v>598</v>
      </c>
      <c r="D17" s="124" t="str">
        <f>VLOOKUP(C17,'pomocna tabulka'!$B$2:$D$12,3,0)</f>
        <v>Program spolupráce Stredná Európa 2021-2027</v>
      </c>
      <c r="E17" s="125" t="str">
        <f>+IFERROR(VLOOKUP(VALUE(MID($A17,12,1)),'pomocna tabulka'!$F$2:$H$7,2,FALSE),"")</f>
        <v>Priebežná platba</v>
      </c>
      <c r="F17" s="126" t="s">
        <v>622</v>
      </c>
      <c r="G17" s="64">
        <v>3148.08</v>
      </c>
      <c r="H17" s="62">
        <v>45364</v>
      </c>
    </row>
    <row r="18" spans="1:8" x14ac:dyDescent="0.25">
      <c r="A18" s="66" t="s">
        <v>640</v>
      </c>
      <c r="B18" s="123" t="s">
        <v>641</v>
      </c>
      <c r="C18" s="121" t="s">
        <v>598</v>
      </c>
      <c r="D18" s="124" t="str">
        <f>VLOOKUP(C18,'pomocna tabulka'!$B$2:$D$12,3,0)</f>
        <v>Program spolupráce Stredná Európa 2021-2027</v>
      </c>
      <c r="E18" s="125" t="str">
        <f>+IFERROR(VLOOKUP(VALUE(MID($A18,12,1)),'pomocna tabulka'!$F$2:$H$7,2,FALSE),"")</f>
        <v>Priebežná platba</v>
      </c>
      <c r="F18" s="126" t="s">
        <v>622</v>
      </c>
      <c r="G18" s="64">
        <v>5938.16</v>
      </c>
      <c r="H18" s="62">
        <v>45371</v>
      </c>
    </row>
    <row r="19" spans="1:8" x14ac:dyDescent="0.25">
      <c r="A19" s="66" t="s">
        <v>642</v>
      </c>
      <c r="B19" s="123" t="s">
        <v>643</v>
      </c>
      <c r="C19" s="121" t="s">
        <v>598</v>
      </c>
      <c r="D19" s="124" t="str">
        <f>VLOOKUP(C19,'pomocna tabulka'!$B$2:$D$12,3,0)</f>
        <v>Program spolupráce Stredná Európa 2021-2027</v>
      </c>
      <c r="E19" s="125" t="str">
        <f>+IFERROR(VLOOKUP(VALUE(MID($A19,12,1)),'pomocna tabulka'!$F$2:$H$7,2,FALSE),"")</f>
        <v>Priebežná platba</v>
      </c>
      <c r="F19" s="126" t="s">
        <v>622</v>
      </c>
      <c r="G19" s="64">
        <v>3423.21</v>
      </c>
      <c r="H19" s="62">
        <v>45371</v>
      </c>
    </row>
    <row r="20" spans="1:8" x14ac:dyDescent="0.25">
      <c r="A20" s="66" t="s">
        <v>644</v>
      </c>
      <c r="B20" s="123" t="s">
        <v>645</v>
      </c>
      <c r="C20" s="121" t="s">
        <v>598</v>
      </c>
      <c r="D20" s="124" t="str">
        <f>VLOOKUP(C20,'pomocna tabulka'!$B$2:$D$12,3,0)</f>
        <v>Program spolupráce Stredná Európa 2021-2027</v>
      </c>
      <c r="E20" s="125" t="str">
        <f>+IFERROR(VLOOKUP(VALUE(MID($A20,12,1)),'pomocna tabulka'!$F$2:$H$7,2,FALSE),"")</f>
        <v>Priebežná platba</v>
      </c>
      <c r="F20" s="126" t="s">
        <v>622</v>
      </c>
      <c r="G20" s="64">
        <v>2468.4899999999998</v>
      </c>
      <c r="H20" s="62">
        <v>45371</v>
      </c>
    </row>
    <row r="21" spans="1:8" x14ac:dyDescent="0.25">
      <c r="A21" s="66" t="s">
        <v>646</v>
      </c>
      <c r="B21" s="123" t="s">
        <v>647</v>
      </c>
      <c r="C21" s="121" t="s">
        <v>598</v>
      </c>
      <c r="D21" s="124" t="str">
        <f>VLOOKUP(C21,'pomocna tabulka'!$B$2:$D$12,3,0)</f>
        <v>Program spolupráce Stredná Európa 2021-2027</v>
      </c>
      <c r="E21" s="125" t="str">
        <f>+IFERROR(VLOOKUP(VALUE(MID($A21,12,1)),'pomocna tabulka'!$F$2:$H$7,2,FALSE),"")</f>
        <v>Priebežná platba</v>
      </c>
      <c r="F21" s="126" t="s">
        <v>622</v>
      </c>
      <c r="G21" s="64">
        <v>3777.62</v>
      </c>
      <c r="H21" s="62">
        <v>45385</v>
      </c>
    </row>
    <row r="22" spans="1:8" x14ac:dyDescent="0.25">
      <c r="A22" s="66" t="s">
        <v>648</v>
      </c>
      <c r="B22" s="123" t="s">
        <v>649</v>
      </c>
      <c r="C22" s="121" t="s">
        <v>598</v>
      </c>
      <c r="D22" s="124" t="str">
        <f>VLOOKUP(C22,'pomocna tabulka'!$B$2:$D$12,3,0)</f>
        <v>Program spolupráce Stredná Európa 2021-2027</v>
      </c>
      <c r="E22" s="125" t="str">
        <f>+IFERROR(VLOOKUP(VALUE(MID($A22,12,1)),'pomocna tabulka'!$F$2:$H$7,2,FALSE),"")</f>
        <v>Priebežná platba</v>
      </c>
      <c r="F22" s="126" t="s">
        <v>622</v>
      </c>
      <c r="G22" s="101">
        <v>1670.16</v>
      </c>
      <c r="H22" s="102">
        <v>45387</v>
      </c>
    </row>
    <row r="23" spans="1:8" x14ac:dyDescent="0.25">
      <c r="A23" s="82" t="s">
        <v>650</v>
      </c>
      <c r="B23" s="138" t="s">
        <v>651</v>
      </c>
      <c r="C23" s="121" t="s">
        <v>598</v>
      </c>
      <c r="D23" s="124" t="str">
        <f>VLOOKUP(C23,'pomocna tabulka'!$B$2:$D$12,3,0)</f>
        <v>Program spolupráce Stredná Európa 2021-2027</v>
      </c>
      <c r="E23" s="125" t="str">
        <f>+IFERROR(VLOOKUP(VALUE(MID($A23,12,1)),'pomocna tabulka'!$F$2:$H$7,2,FALSE),"")</f>
        <v>Priebežná platba</v>
      </c>
      <c r="F23" s="126" t="s">
        <v>622</v>
      </c>
      <c r="G23" s="148">
        <v>645.12</v>
      </c>
      <c r="H23" s="110">
        <v>45393</v>
      </c>
    </row>
    <row r="24" spans="1:8" x14ac:dyDescent="0.25">
      <c r="A24" s="82"/>
      <c r="B24" s="138"/>
      <c r="C24" s="83"/>
      <c r="D24" s="157"/>
      <c r="E24" s="158"/>
      <c r="F24" s="159"/>
      <c r="G24" s="148"/>
      <c r="H24" s="110"/>
    </row>
    <row r="25" spans="1:8" x14ac:dyDescent="0.25">
      <c r="A25" s="118"/>
      <c r="B25" s="118"/>
      <c r="C25" s="118"/>
      <c r="D25" s="118"/>
      <c r="E25" s="118"/>
      <c r="F25" s="118"/>
      <c r="G25" s="118"/>
      <c r="H25" s="118"/>
    </row>
    <row r="26" spans="1:8" x14ac:dyDescent="0.25">
      <c r="A26" s="118"/>
      <c r="B26" s="118"/>
      <c r="C26" s="118"/>
      <c r="D26" s="118"/>
      <c r="E26" s="118"/>
      <c r="F26" s="118"/>
      <c r="G26" s="118"/>
      <c r="H26" s="118"/>
    </row>
    <row r="27" spans="1:8" x14ac:dyDescent="0.25">
      <c r="A27" s="118"/>
      <c r="B27" s="118"/>
      <c r="C27" s="118"/>
      <c r="D27" s="118"/>
      <c r="E27" s="118"/>
      <c r="F27" s="118"/>
      <c r="G27" s="118"/>
      <c r="H27" s="118"/>
    </row>
    <row r="28" spans="1:8" x14ac:dyDescent="0.25">
      <c r="A28" s="118"/>
      <c r="B28" s="118"/>
      <c r="C28" s="118"/>
      <c r="D28" s="118"/>
      <c r="E28" s="118"/>
      <c r="F28" s="118"/>
      <c r="G28" s="118"/>
      <c r="H28" s="118"/>
    </row>
  </sheetData>
  <autoFilter ref="A4:H12"/>
  <mergeCells count="2">
    <mergeCell ref="A1:H1"/>
    <mergeCell ref="A3:H3"/>
  </mergeCells>
  <pageMargins left="0.7" right="0.7" top="0.75" bottom="0.75" header="0.3" footer="0.3"/>
  <pageSetup paperSize="9" scale="63" orientation="landscape" r:id="rId1"/>
  <headerFooter>
    <oddHeader>&amp;R| Oddelenie platieb programov| Odbor financovania programov | Sekcia financovania fondov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8f6163-8cb5-49bd-be48-72867b61307d" xsi:nil="true"/>
    <TaxCatchAll xmlns="25bc8d21-7b30-4b00-8637-09c2694dac04" xsi:nil="true"/>
    <lcf76f155ced4ddcb4097134ff3c332f xmlns="648f6163-8cb5-49bd-be48-72867b61307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275DCE5DB38D4AB8FC8921DC36330F" ma:contentTypeVersion="13" ma:contentTypeDescription="Umožňuje vytvoriť nový dokument." ma:contentTypeScope="" ma:versionID="8f0a33e976c144153bdbe75c3576e3fa">
  <xsd:schema xmlns:xsd="http://www.w3.org/2001/XMLSchema" xmlns:xs="http://www.w3.org/2001/XMLSchema" xmlns:p="http://schemas.microsoft.com/office/2006/metadata/properties" xmlns:ns2="648f6163-8cb5-49bd-be48-72867b61307d" xmlns:ns3="25bc8d21-7b30-4b00-8637-09c2694dac04" targetNamespace="http://schemas.microsoft.com/office/2006/metadata/properties" ma:root="true" ma:fieldsID="b82c32808d80c5cf909ec556a1bf17c6" ns2:_="" ns3:_="">
    <xsd:import namespace="648f6163-8cb5-49bd-be48-72867b61307d"/>
    <xsd:import namespace="25bc8d21-7b30-4b00-8637-09c2694dac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f6163-8cb5-49bd-be48-72867b613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v odhlásenia" ma:internalName="Stav_x0020_odhl_x00e1_senia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c8d21-7b30-4b00-8637-09c2694dac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51e1ff1-873b-4350-b181-e413db9a462d}" ma:internalName="TaxCatchAll" ma:showField="CatchAllData" ma:web="25bc8d21-7b30-4b00-8637-09c2694dac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FBBCC9-038F-4294-88AB-429D25121142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25bc8d21-7b30-4b00-8637-09c2694dac04"/>
    <ds:schemaRef ds:uri="648f6163-8cb5-49bd-be48-72867b61307d"/>
  </ds:schemaRefs>
</ds:datastoreItem>
</file>

<file path=customXml/itemProps2.xml><?xml version="1.0" encoding="utf-8"?>
<ds:datastoreItem xmlns:ds="http://schemas.openxmlformats.org/officeDocument/2006/customXml" ds:itemID="{2BF893E6-6E1E-494A-9E12-5EFDB0FE8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8f6163-8cb5-49bd-be48-72867b61307d"/>
    <ds:schemaRef ds:uri="25bc8d21-7b30-4b00-8637-09c2694da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99F7E0-BA3B-498C-B8F3-570811A6820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8ccdd79-b790-40fe-8cde-4bf6ce2eec57}" enabled="1" method="Standard" siteId="{74b72ba8-5684-402c-98da-e38799398d7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Program SK</vt:lpstr>
      <vt:lpstr>pomocna tabulka</vt:lpstr>
      <vt:lpstr>INTERREG VI-SK-CZ</vt:lpstr>
      <vt:lpstr>INTERREG VI-SK-AT</vt:lpstr>
      <vt:lpstr>INTERREG VI HU-PL-NEXT</vt:lpstr>
      <vt:lpstr>INTERREG CE a DRP</vt:lpstr>
      <vt:lpstr>'INTERREG CE a DRP'!Oblasť_tlače</vt:lpstr>
      <vt:lpstr>'INTERREG VI HU-PL-NEXT'!Oblasť_tlače</vt:lpstr>
      <vt:lpstr>'INTERREG VI-SK-AT'!Oblasť_tlače</vt:lpstr>
      <vt:lpstr>'INTERREG VI-SK-CZ'!Oblasť_tlače</vt:lpstr>
    </vt:vector>
  </TitlesOfParts>
  <Manager/>
  <Company>MIRRI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Bojnanská, Katarína</dc:creator>
  <cp:keywords/>
  <dc:description/>
  <cp:lastModifiedBy>Demovičová, Patrícia</cp:lastModifiedBy>
  <cp:revision/>
  <dcterms:created xsi:type="dcterms:W3CDTF">2024-01-31T13:28:34Z</dcterms:created>
  <dcterms:modified xsi:type="dcterms:W3CDTF">2024-04-26T05:26:41Z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0x0101008E275DCE5DB38D4AB8FC8921DC36330F</vt:lpwstr>
  </property>
  <property fmtid="{D5CDD505-2E9C-101B-9397-08002B2CF9AE}" pid="3" name="MediaServiceImageTags">
    <vt:lpwstr/>
  </property>
</Properties>
</file>