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llar\Desktop\AKT_HMG_apríl_2024\"/>
    </mc:Choice>
  </mc:AlternateContent>
  <bookViews>
    <workbookView xWindow="0" yWindow="0" windowWidth="23040" windowHeight="8640"/>
  </bookViews>
  <sheets>
    <sheet name="Harmonogram výziev na rok 2024" sheetId="2" r:id="rId1"/>
  </sheets>
  <definedNames>
    <definedName name="_xlnm._FilterDatabase" localSheetId="0" hidden="1">'Harmonogram výziev na rok 2024'!$A$7:$T$191</definedName>
    <definedName name="_xlnm.Print_Titles" localSheetId="0">'Harmonogram výziev na rok 2024'!$1:$7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1" i="2" l="1"/>
  <c r="M151" i="2"/>
  <c r="N150" i="2"/>
  <c r="M150" i="2"/>
  <c r="N149" i="2"/>
  <c r="M149" i="2"/>
  <c r="N10" i="2"/>
  <c r="M10" i="2"/>
  <c r="N148" i="2"/>
  <c r="M148" i="2"/>
  <c r="N147" i="2"/>
  <c r="M147" i="2"/>
  <c r="N146" i="2"/>
  <c r="M146" i="2"/>
  <c r="N8" i="2"/>
  <c r="M8" i="2"/>
</calcChain>
</file>

<file path=xl/sharedStrings.xml><?xml version="1.0" encoding="utf-8"?>
<sst xmlns="http://schemas.openxmlformats.org/spreadsheetml/2006/main" count="2232" uniqueCount="656">
  <si>
    <t xml:space="preserve"> Fázované projekty biobanky Martin a Žilina - II. fáza projektov</t>
  </si>
  <si>
    <t xml:space="preserve"> Národné skríningové centrum v oblasti sekundárnej prevencie skríningu onkologických ochorení - NP</t>
  </si>
  <si>
    <t xml:space="preserve">
Zavedenie systematického a dlhodobého monitorovania duševného zdravia detí, žiakov a študentov na Slovensku sledovaním ich vzdelávacieho, kognitívneho, emocionálneho a sociálneho vývinu</t>
  </si>
  <si>
    <t xml:space="preserve">
Plán  vzdelávania a rozvoja organizácie v  súvislosti s potrebami zelenej a digitálnej transformácie – plán vzdelávania a rozvoja zamestnancov v kontexte referenčného rámca digitálnych a zelených zručností vo vybraných doménach RIS3.  </t>
  </si>
  <si>
    <t xml:space="preserve">
Vzdelávanie zamestnancov v súvislosti s potrebami zelenej a digitálnej transformácie - rozvoj zamestnancov prostredníctvom referenčného rámca digitálnych a zelených zručností vo vybraných   domenách RIS3  </t>
  </si>
  <si>
    <t>Adaptácia pracovných síl v kontexte digitálnej transformácie</t>
  </si>
  <si>
    <t>Aktivácia mladých ľudí NEET pre digitálnu dobu</t>
  </si>
  <si>
    <t>Budovanie, rekonštrukcia a debarierizácia zariadení SPODaSK</t>
  </si>
  <si>
    <t>Budovanie, rekonštrukcia a modernizácia infraštruktúry regionálneho školstva</t>
  </si>
  <si>
    <t>Bývanie na dosah</t>
  </si>
  <si>
    <t>Cesty I. triedy - výstavba obchvatov miest, modernizácia vybraných úsekov (fázované projekty) a zabezpečenie zvýšenia bezpečnosti a plynulosti premávky
PSK-MD-010-2024-NP-EFRR</t>
  </si>
  <si>
    <t>Debarierizácia objektov, v ktorých sa poskytujú služby zamestnanosti</t>
  </si>
  <si>
    <t>Dobudovanie a rozšírenie záchranných staníc pre chránené druhy živočíchov
(EFRR)</t>
  </si>
  <si>
    <t>Dobudovanie a rozšírenie záchranných staníc pre chránené druhy živočíchov
(Kohézny fond)</t>
  </si>
  <si>
    <t>Dobudovanie komunitných centier a zlepšenie ich vybavenosti</t>
  </si>
  <si>
    <t>Dobudovanie výskumných infraštruktúr pre riešenie celospoločenských výziev a mimoriadnych situácií</t>
  </si>
  <si>
    <t xml:space="preserve">Dofinancovanie úspešných subjektov z priamo riadených programov EÚ - testovacie a experimentálne zariadenia </t>
  </si>
  <si>
    <t>Európske hlavné mesto kultúry 2026
(Podpora projektov EHMK 2026, kde sa uplatňuje štátna pomoc)
(Plánované finančné prostriedky budú presunuté z výzvy PSK-MIRRI-007-2023-UMR-EFRR)</t>
  </si>
  <si>
    <t>Financovanie projektov technickej pomoci oprávneného prijímateľa MIRRI SR a oprávnených partnerov udržateľného mestského rozvoja</t>
  </si>
  <si>
    <t>Financovanie projektov technickej pomoci oprávneného prijímateľa MIRRI SR a oprávnených partnerov VÚC</t>
  </si>
  <si>
    <t>Financovanie projektov TP oprávneného prijímateľa MF SR – orgán auditu</t>
  </si>
  <si>
    <t xml:space="preserve">Financovanie projektov TP oprávneného prijímateľa ÚVA  </t>
  </si>
  <si>
    <t>Finančné nástroje pre implementáciu Opatrenia 3.1.2 (diaľnice)</t>
  </si>
  <si>
    <t>Finančné nástroje pre implementáciu Opatrenia 3.2.2 (cesty I. triedy)</t>
  </si>
  <si>
    <t xml:space="preserve">Finančné stimuly pre zamestnanosť </t>
  </si>
  <si>
    <t>Horizon Widening  - Teamingové výskumné aktivity</t>
  </si>
  <si>
    <t>Horizontálna podpora MSP (NP SBA)</t>
  </si>
  <si>
    <t>Inovatívne formy napĺňania cieľov v súlade s konceptom Aktívnej školy</t>
  </si>
  <si>
    <t xml:space="preserve">Integrácia štátnych príslušníkov tretích krajín vrátane migrantov </t>
  </si>
  <si>
    <t>Integrovaná výzva pre obce zapojené do NP Rozvojové tímy  
Podpora investičných aktivít ako komplexného rozvoja celých obcí (infraštruktúra) zapojených do projektu rozvojových tímov</t>
  </si>
  <si>
    <t>Integrovaná výzva
Podpora investičných aktivít obcí (infraštruktúra)</t>
  </si>
  <si>
    <t>Investície do infraštruktúry nadpodnikových vzdelávacích centier pomocou najmodernejšieho a inovačného vybavenia a technológií, umožňujúcich odborné vzdelávanie a prípravu na najvyššej úrovni v danom sektore hospodárstva SR</t>
  </si>
  <si>
    <t>Investície do kultúrneho a prírodného dedičstva, miestnej a regionálnej kultúry, manažmentu, služieb a infraštruktúry podporujúcich komunitný rozvoj a udržateľný cestovný ruch
- v iných ako mestských oblastiach</t>
  </si>
  <si>
    <t>Investície do kultúrneho a prírodného dedičstva, miestnej a regionálnej kultúry, manažmentu, služieb a infraštruktúry podporujúcich komunitný rozvoj a udržateľný cestovný ruch
- v mestských oblastiach</t>
  </si>
  <si>
    <t>Investície do regionálnej a miestnej infraštruktúry pre pohybové aktivity, cykloturistiku
- v iných ako mestských oblastiach</t>
  </si>
  <si>
    <t>Investície do regionálnej a miestnej infraštruktúry pre pohybové aktivity, cykloturistiku
- v mestských oblastiach</t>
  </si>
  <si>
    <t>Komplexné a spoľahlivé monitorovanie a hodnotenie stavu povrchových a podzemných vôd</t>
  </si>
  <si>
    <t>Lepšie využívanie údajov</t>
  </si>
  <si>
    <t>Miestne komunikácie</t>
  </si>
  <si>
    <t>Modernizácia  materiálno-technického zabezpečenia existujúcich ambulancií špecializovanej ambulantnej starostlivosti</t>
  </si>
  <si>
    <t>Modernizácia služieb trhu práce</t>
  </si>
  <si>
    <t>Monitorovanie a evalvácia úrovne kompetencií dospelých</t>
  </si>
  <si>
    <t>Nadpodnikové vzdelávacie centrá – podpora budovania personálnych a odborných kapacít v OVP a vzdelávaní dospelých</t>
  </si>
  <si>
    <t>Nájomné bývanie s dôrazom na MRK II</t>
  </si>
  <si>
    <t>Nájomné bývanie s dôrazom na MRK pre obce zapojené do NP Rozvojové tímy</t>
  </si>
  <si>
    <t xml:space="preserve">Národná infraštruktúra otvorenej vedy
</t>
  </si>
  <si>
    <t>Národný koordinátor jednotných kontaktných miest (JKM) Záruky pre mladých v regiónoch Slovenska</t>
  </si>
  <si>
    <t>Nástroje na podporu zamestnanosti najviac znevýhodnených osôb</t>
  </si>
  <si>
    <t>NP Asistencia samosprávam pri projektovom riadení  
(Pomoc samosprávam s definovaním potrieb, monitoring a mentoring pri príprave, riadení a hodnotení projektov z EÚ fondov)</t>
  </si>
  <si>
    <t xml:space="preserve">Obnova a rozvoj dátového centra a informačných systémov  CVTI SR 
</t>
  </si>
  <si>
    <t>Obnova národných kultúrnych pamiatok vo vlastníctve štátu (NP NKP)</t>
  </si>
  <si>
    <t xml:space="preserve">Obnova verejnej stokovej siete a čistiarní odpadových vôd v aglomeráciách nad 2 000 EO
Obnova verejných vodovodov v obciach nad 2000 obyvateľov
</t>
  </si>
  <si>
    <t>Odstránenie kľúčových úzkych miest na cestnej infraštruktúre a zlepšenie regionálnej mobility prostredníctvom modernizácie a výstavby ciest II. a III. triedy</t>
  </si>
  <si>
    <t>Partnerstvá Horizont Europa</t>
  </si>
  <si>
    <t>Personalizácia služieb verejnej správy a podpora omnikanálového modelu komunikácie</t>
  </si>
  <si>
    <t>Podpora  centire integrovaných centrier zdrav. staroslivosti v rámci integrovaných územných investícií</t>
  </si>
  <si>
    <t>Podpora a rozvoj výskumu, vývoja a inovácií prostredníctvom partnerstiev s potenciálom transferu do aplikačnej praxe</t>
  </si>
  <si>
    <t>Podpora biologickej a krajinnej diverzity a kvality ekosystémových služieb prostredníctvom udržovania a budovania zelenej a modrej infraštruktúry a prevencie a manažmentu inváznych nepôvodných druhov</t>
  </si>
  <si>
    <t xml:space="preserve">Podpora boja proti kybernetickej kriminalite v prostredí orgánov verejnej správy  </t>
  </si>
  <si>
    <t>Podpora centier excelentnosti v prepojení na NP CEOVP</t>
  </si>
  <si>
    <t>Podpora coworkingových centier a podnikateľských inkubátorov</t>
  </si>
  <si>
    <t>Podpora cyklodopravy</t>
  </si>
  <si>
    <t>Podpora detí a rodín prostredníctvom služby včasnej intervencie</t>
  </si>
  <si>
    <t>Podpora dostupnosti nástrojov posúdenia zdrav. stavu dieťata pre laickú verejnosť (pediatrická triáž)</t>
  </si>
  <si>
    <t>Podpora infraštruktúry v oblasti nakladania s komunálnymi odpadovými vodami v aglomeráciách do 2 000 EO</t>
  </si>
  <si>
    <t>Podpora infraštruktúry v oblasti nakladania s komunálnymi odpadovými vodami v aglomeráciach do 2 000 EO so zameraním najmä na územia prioritné z environmentálneho hľadiska mimo dobiehajúcich regiónov
Výstavba verejných vodovodov v obciach do 2 000 obyvateľov mimo dobiehajúcich regiónov za podmienky súbežnej výstavby alebo existencie infraštruktúry na nakladanie s komunálnymi odpadovými vodami</t>
  </si>
  <si>
    <t xml:space="preserve">Podpora internacionalizácie MSP 2 (NP SARIO)
</t>
  </si>
  <si>
    <t xml:space="preserve">Podpora kvality a dostupnosti poskytovanej
starostlivosti v systéme poradenstva a prevencie
prostredníctvom vybudovania a/alebo modernizácie
terapeutických miestností vrátane ich vybavenia
</t>
  </si>
  <si>
    <t>Podpora medzinárodnej spolupráce v oblasti výskumu, vývoja a inovácií</t>
  </si>
  <si>
    <t>Podpora medzisektorových inovačných partnerstiev prostredníctvom integrovaných územných investícií</t>
  </si>
  <si>
    <t>Podpora mladých v procese transformácie</t>
  </si>
  <si>
    <t>Podpora opatrení zameraných na energetickú efektívnosť verejnej infraštruktúry</t>
  </si>
  <si>
    <t xml:space="preserve">Podpora poskytovania jazykového vzdelávania slovenského jazyka ako cudzieho jazyka pre žiakov a dospelých cudzincov do 29 rokov </t>
  </si>
  <si>
    <t>Podpora poskytovania komunitných a kvalitných sociálnych služieb</t>
  </si>
  <si>
    <t>Podpora prípravy odpadov na opätovné použitie, recyklácie odpadov vrátane anaeróbneho a aeróbneho spracovania biologicky rozložiteľných odpadov - finančné nástroje
(EFRR)</t>
  </si>
  <si>
    <t>Podpora prípravy odpadov na opätovné použitie, recyklácie odpadov vrátane anaeróbneho a aeróbneho spracovania biologicky rozložiteľných odpadov (schéma štátnej pomoci)</t>
  </si>
  <si>
    <t>Podpora projektov priemyselného výskumu a experimentálneho vývoja</t>
  </si>
  <si>
    <t>Podpora projektov priemyselného výskumu a experimentálneho vývoja (FST)</t>
  </si>
  <si>
    <t>Podpora regionálnych centier a integrovaných centier zdrav. staroslivosti - združovanie všeobecných lekárov a špecialistov</t>
  </si>
  <si>
    <t>Podpora regionálnych centier podpory učiteľov v prepojení na Plán obnovy a odolnosti SR</t>
  </si>
  <si>
    <t>Podpora revitalizácie a rekonverzie priemyselných území (brownfieldov)</t>
  </si>
  <si>
    <t>Podpora rozvoja tvorby, spracovania, využívania a prepájania dát v rámci verejnej správy pre inteligentné rozhodovanie, plánovanie a správu.</t>
  </si>
  <si>
    <t>Podpora rozvoja udržateľnej mobility BSK
PSK-MD-003-2024-ITI-KF</t>
  </si>
  <si>
    <t>Podpora rozvoja udržateľnej mobility mimo BSK</t>
  </si>
  <si>
    <t>Podpora rozvoja udržateľnej mobility mimo BSK 
PSK-MD-009-2024-NP-EFRR</t>
  </si>
  <si>
    <t>Podpora sieťovania podnikov</t>
  </si>
  <si>
    <t>Podpora sociálnych služieb v obalsti dobudovania komunitných centier, zabezpečenia dostupnsoti dostupnej a prístupnej infraštruktúry pre potreby sociálnych služieb krízovej intervencie, sociálne podniky bývania.</t>
  </si>
  <si>
    <t>Podpora stredného odborného vzdelávania s dôrazom na praktické vzdelávanie a prípravu na zamestnanie</t>
  </si>
  <si>
    <t>Podpora subjektov sociálnej ekonomiky</t>
  </si>
  <si>
    <t>Podpora sústavného vzdelávania zdravotníckych pracovníkov. Odborná príprava a realizácia opatrení pri závadzaní systému Iniciatívy Baby Fiendly Hospital  Iniciative (BFHI)</t>
  </si>
  <si>
    <t>Podpora tvorby a zavedenie individuálnych vzdelávacích účtov</t>
  </si>
  <si>
    <t>Podpora usporiadania právnych vzťahov k pozemkom v obciach s prítomnosťou MRK formou jednoduchých pozemkových úprav (Výzva umožní legislatívne vysporiadať pozemky pod rómskymi obydliami)</t>
  </si>
  <si>
    <t>Podpora verejných politík, odolnosti demokracie a spolupráce občianskej spoločnosti, komunity partnerov a samosprávy 
- v iných ako mestských oblastiach</t>
  </si>
  <si>
    <t>Podpora verejných politík, odolnosti demokracie a spolupráce občianskej spoločnosti, komunity partnerov a samosprávy
- v mestských oblastiach</t>
  </si>
  <si>
    <t>Podpora vybraných aktivít v oblasti predchádzania vzniku odpadov (mimo schémy štátnej pomoci)</t>
  </si>
  <si>
    <t>Podpora vyhľadávania, prieskumu a overovania zdrojov geotermálnej energie pre energetické využitie</t>
  </si>
  <si>
    <t>Podpora výstavby nových úsekov diaľnic</t>
  </si>
  <si>
    <t>Podpora využívania OZE</t>
  </si>
  <si>
    <t xml:space="preserve">Podpora základných zručností nízkokvalifikovaných cieľových skupín/Podpora základných zručností osôb s nízkym vzdelaním
</t>
  </si>
  <si>
    <t xml:space="preserve">Podpora zberu a dobudovania, intenzifikácie a rozšírenia systémov triedeného zberu komunálnych odpadov  </t>
  </si>
  <si>
    <t>Podpora zberu a dobudovania, intenzifikácie a rozšírenia systémov triedeného zberu komunálnych odpadov (mimo schémy štátnej pomoci)</t>
  </si>
  <si>
    <t>Podpora zručností pre posilnenie konkurencieschopnosti a hospodárskeho rastu a budovanie kapacít pre RIS3</t>
  </si>
  <si>
    <t xml:space="preserve">Podpora zvyšovania dostupnosti a kvality poradenských a podporných služieb pre študentov vysokých škôl </t>
  </si>
  <si>
    <t xml:space="preserve">Posilnenie kapacít pre monitorovanie, ex-ante a ex-post analýzy vzdelávacích politík </t>
  </si>
  <si>
    <t>Preventívne opatrenia na ochranu pred povodňami viazané na vodný tok</t>
  </si>
  <si>
    <t>Príležitosť pre všetkých</t>
  </si>
  <si>
    <t>Príprava energetických auditov pre Banskobystrický kraj</t>
  </si>
  <si>
    <t>PSK-MD-004-2024-FAA-KF</t>
  </si>
  <si>
    <t>PSK-MD-005-2024-FAA-KF</t>
  </si>
  <si>
    <t>PSK-MD-006-2024-FAA-KF</t>
  </si>
  <si>
    <t>PSK-MD-007-2024-FAA-EFRR</t>
  </si>
  <si>
    <t>PSK-MD-008-2024-FAA-EFRR</t>
  </si>
  <si>
    <t>Realizácia schválených dokumentov manažmentu osobitne chránených častí prírody a krajiny
(mimo štátnej pomoci) 
(Kohézny fond)</t>
  </si>
  <si>
    <t>Revitalizácia zanedbaných a nevyužívaných území v intravilánoch sídiel</t>
  </si>
  <si>
    <t xml:space="preserve">Revitalizácia zanedbaných a nevyužívaných území v intravilánoch sídiel </t>
  </si>
  <si>
    <t>Rozšírenie kapacít ZŠ v oblasti vzdelávania pre obce s prítomnosťou MRK</t>
  </si>
  <si>
    <t xml:space="preserve">Rozšírenie služieb poskytovaných vládnou sieťou GOVNET o nové funcionality  </t>
  </si>
  <si>
    <t>Rozvíjanie inovačných ekosystémov a vytváranie nástrojov na podporu sociálnych inovácií v regiónoch</t>
  </si>
  <si>
    <t>Rozvíjanie odborných kapacít inšpekcie v sociálnych veciach</t>
  </si>
  <si>
    <t>Rozvoj administratívnych a analyticko-strategických kapacít miestnych a regionálnych samospráv a MNO 
- v iných ako mestských oblastiach</t>
  </si>
  <si>
    <t>Rozvoj administratívnych a analyticko-strategických kapacít miestnych a regionálnych samospráv a MNO 
- v mestských oblastiach</t>
  </si>
  <si>
    <t>Rozvoj konceptu otvorenej výskumnej infraštruktúry SAV pre aplikovaný výskum v podmienkach SR</t>
  </si>
  <si>
    <t>Rozvoj podporovaného zamestnávania</t>
  </si>
  <si>
    <t>Rozvoj výkonu opatrení sociálnoprávnej ochrany detí a sociálne kurately I.</t>
  </si>
  <si>
    <t>Siete podpory pre každý krok</t>
  </si>
  <si>
    <t>Simulačné centrá na vysokých školách</t>
  </si>
  <si>
    <t>SmartHUB – Upgrade jednotných pracovísk</t>
  </si>
  <si>
    <t xml:space="preserve">Sociálne inovácie - škálovanie overených nástrojov v sociálnom začlenení </t>
  </si>
  <si>
    <t>Sociálne inovácie - škálovanie overených nástrojov vo vzdelávaní a výchove</t>
  </si>
  <si>
    <t>Sociálne vouchre</t>
  </si>
  <si>
    <t xml:space="preserve">Strategický projekt rozvoja služieb poskytovaných prostredníctvom IKT infraštruktúry 
</t>
  </si>
  <si>
    <t xml:space="preserve">Strategický výskum a vývoj prostredníctvom partnerstiev
</t>
  </si>
  <si>
    <t>Špičkový výskum a vývoj od myšliensky k produktu 
(výskum vo všetkých definovaných oblastich RIS3+ s prienikom na vesmír)</t>
  </si>
  <si>
    <t>Štátny park Handlová (NP MH Invest)</t>
  </si>
  <si>
    <t>Testovanie digitálnych zručností</t>
  </si>
  <si>
    <t>Vodozádržné opatrenia na adaptáciu na zmenu klímy v sídlach a krajine a /alebo ochranu pred povodňami
(mimo schém štátnej pomoci)</t>
  </si>
  <si>
    <t>Vypracovanie dokumentov starostlivosti o chránené územia, biotopy a druhy
(EFRR)</t>
  </si>
  <si>
    <t>Vypracovanie dokumentov starostlivosti o chránené územia, biotopy a druhy
(Kohézny fond)</t>
  </si>
  <si>
    <t>Výstavba, intenzifikácia alebo modernizácia úpravní vôd</t>
  </si>
  <si>
    <t>Výstavba, rekonštrukcia a obnova zariadení starostlivosti o deti do 3 rokov</t>
  </si>
  <si>
    <t>Vytvorenie a overenie systému včasného varovania pred predčasným ukončením školskej dochádzky a adresnej podpory žiakov v systéme poradenstva a prevencie</t>
  </si>
  <si>
    <t>Vytvorenie a prevádzka pilotných tréningových centier v stredných odborných školách</t>
  </si>
  <si>
    <t>Vytvorenie podmienok na inklúziu žiakov nesprávne zaradených  do špeciálnych škôl  a špeciálnych tried základných škôl  do hlavného vzdelávacieho prúdu</t>
  </si>
  <si>
    <t>Vytvorenie systému distribúcie darovaných potravín</t>
  </si>
  <si>
    <t>Vytvorenie vhodných podmienok pre opätovné začlenenie detí v reedukačných centrách do pôvodného sociálneho prostredia</t>
  </si>
  <si>
    <t>Výzva na podporu účasti v aktivitách Európskeho aktu o čipoch - CHipsJU</t>
  </si>
  <si>
    <t>Výzva na podporu využívania OZE</t>
  </si>
  <si>
    <t>Výzva na podporu využívania OZE v podnikoch</t>
  </si>
  <si>
    <t>Výzva na podporu znižovania energetickej náročnosti budov</t>
  </si>
  <si>
    <t>Výzva na podporu znižovania energetickej náročnosti budov v regióne Hornej Nitry</t>
  </si>
  <si>
    <t>Výzva na zlepšovanie energetickej efektívnosti v podnikoch</t>
  </si>
  <si>
    <t>Vzdelávacie aktivity / študijný program zameraný na implementácie projektov inteligentných miest a regiónov</t>
  </si>
  <si>
    <t>Vzdelávacie aktivity a iné odborné činnosti zamerané na podporu zamestnávateľov pri zabezpečovaní nediskriminačných a primeraných podmienok</t>
  </si>
  <si>
    <t>Vzdelávanie v prospech sektorov s nedostatkom pracovnej sily</t>
  </si>
  <si>
    <t xml:space="preserve">Zabezpečenie dostatočných odborných kapacít personálu v zdravotníctve -  podpora sústavného vzdelávania v oblasti urgentnej medicíny a záchranárov </t>
  </si>
  <si>
    <t>Zabezpečenie dostatočných personálnych kapacít v dlhodobej a paliatívnej starostlivosti</t>
  </si>
  <si>
    <t xml:space="preserve">Zabezpečenie dostupnej a prístupnej infraštruktúry pre potreby sociálnych služieb krízovej intervencie, vrátane ich vybavenosti </t>
  </si>
  <si>
    <t>Zabezpečenie modernizácie a rozvoja hlavn
ých železničných tratí a uzlov (KF)
PSK-MD-013-2024-NP-KF</t>
  </si>
  <si>
    <t>Zabezpečenie modernizácie a rozvoja hlavných železničných tratí a uzlov (EFRR MRR)</t>
  </si>
  <si>
    <t>Zabezpečenie modernizácie a rozvoja hlavných železničných tratí a uzlov (EFRR MRR)
PSK-MD-011-2024-FA-EFRR</t>
  </si>
  <si>
    <t>Zabezpečenie modernizácie a rozvoja hlavných železničných tratí a uzlov (EFRR VRR)</t>
  </si>
  <si>
    <t>Zabezpečenie modernizácie a rozvoja regionálnych železničných tratí</t>
  </si>
  <si>
    <t>Zabezpečenie predinvestičnej a projektovej prípravy na modernizáciu a výstavbu verejných prístavov a na zabezpečenie celoročnej splavnosti dunajskej vodnej cesty
PSK-MD-012-2024-NP-KF</t>
  </si>
  <si>
    <t>Zabezpečenie prístupu k pitnej vode a nakladania s komunálnymi odpadovými vodami v obciach do 2 000 EO</t>
  </si>
  <si>
    <t>Zabezpečovanie komunitných sociálnych služieb s použitím telekomunikačných technológií</t>
  </si>
  <si>
    <t>Zavedenie elektronickej platformy individuálnych vzdelávacích účtov</t>
  </si>
  <si>
    <t>Zelená podnikom 
(Poskytovanie voucherovej pomoci)</t>
  </si>
  <si>
    <t>Zelené obce Slovenska 2 - NP</t>
  </si>
  <si>
    <t>Zjednotenie systému poradenských služieb</t>
  </si>
  <si>
    <t>Zlepšovanie energetickej efektívnosti v podnikoch</t>
  </si>
  <si>
    <t>Zlepšovanie systému monitorovania kvality ovzdušia
(EFRR)</t>
  </si>
  <si>
    <t>Zlepšovanie systému monitorovania kvality ovzdušia
(Kohézny fond)</t>
  </si>
  <si>
    <t>Zlepšovanie technologického, procesného, infraštruktúrneho, vedomostného a organizačného zabezpečenia zručností a kapacít pre plnenie úloh v oblasti KIB v prostredí orgánov verejnej správy a odborných kapacít MIRRI SR</t>
  </si>
  <si>
    <t xml:space="preserve">Znižovanie energetickej náročnosti budov </t>
  </si>
  <si>
    <t>Znižovanie energetickej náročnosti bytových domov prostredníctvom implementácie finančného nástroja</t>
  </si>
  <si>
    <t>Zručnosti pre trh práce v transformujúcich sa regiónoch</t>
  </si>
  <si>
    <t xml:space="preserve">Zvýšenie dostupnosti vzdelávania pre obce s prítomnosťou MRK </t>
  </si>
  <si>
    <t xml:space="preserve">Zvýšenie úrovne kybernetickej a informačnej bezpečnosti </t>
  </si>
  <si>
    <t>Zameranie výzvy / Názov výzvy</t>
  </si>
  <si>
    <t>Indikatívny zoznam oprávnených aktivít</t>
  </si>
  <si>
    <t xml:space="preserve">Oprávnení žiadatelia </t>
  </si>
  <si>
    <t>Predpokladaný termín vyhlásenia výzvy</t>
  </si>
  <si>
    <t>Predpokladaný termín uzavretia výzvy</t>
  </si>
  <si>
    <t>Oprávnené územie</t>
  </si>
  <si>
    <t>Participatívna príprava výzvy</t>
  </si>
  <si>
    <t>Typ projektu</t>
  </si>
  <si>
    <t>Európsky fond regionálneho rozvoja (EFRR)</t>
  </si>
  <si>
    <t>Kohézny fond (KF)</t>
  </si>
  <si>
    <t>Európsky sociálny fond plus (ESF+)</t>
  </si>
  <si>
    <t>Fond na spravodlivú transformáciu (FST)</t>
  </si>
  <si>
    <t>Priorita</t>
  </si>
  <si>
    <t>Špecifický cieľ (kód)</t>
  </si>
  <si>
    <t>Opatrenie (kód)</t>
  </si>
  <si>
    <t xml:space="preserve">Alokácia EFRR </t>
  </si>
  <si>
    <t xml:space="preserve">Alokácia ESF+ </t>
  </si>
  <si>
    <t xml:space="preserve">Poskytovateľ </t>
  </si>
  <si>
    <t xml:space="preserve">SmartHUB zariadenie na zabezpečenie  odstrihnutia centrálnych IS od externých zariadení a komponentov a dosiahnutie platformovej nezávislosti.  
Upgrade systémov na podporované prehliadače v súvislosti s front-endovou časťou. </t>
  </si>
  <si>
    <t>MV SR</t>
  </si>
  <si>
    <t>2Q/2024</t>
  </si>
  <si>
    <t>Bratislavský kraj, Trnavský kraj, Trenčiansky kraj, Nitriansky kraj, Banskobystrický kraj, Žilinský kraj, Košický kraj, Prešovský kraj</t>
  </si>
  <si>
    <t>nie</t>
  </si>
  <si>
    <t>výzva na predloženie národného projektu</t>
  </si>
  <si>
    <t>1P1. Veda, výskum a inovácie</t>
  </si>
  <si>
    <t>RSO1.2</t>
  </si>
  <si>
    <t>1.2.1</t>
  </si>
  <si>
    <t>Zriadenie referenčných pracovísk pre overovanie a certifikáciu AI a robotiky v zdravotníckych zariadeniach.</t>
  </si>
  <si>
    <t>konkrétny subjekt, ktorý uspel vo výzve z priamo riadeného programu Digitálna Európa</t>
  </si>
  <si>
    <t>Trnavský kraj, Trenčiansky kraj, Nitriansky kraj, Banskobystrický kraj, Žilinský kraj, Košický kraj, Prešovský kraj</t>
  </si>
  <si>
    <t>dopytová výzva</t>
  </si>
  <si>
    <t>N/A</t>
  </si>
  <si>
    <t>otvorená výzva</t>
  </si>
  <si>
    <t>áno</t>
  </si>
  <si>
    <t>Poukážková schéma na dátové pripojenie pre sociálne znevýhodnené skupiny - pilotný projekt</t>
  </si>
  <si>
    <t>Rodiny s nízkymi príjmami a obyvatelia ohrození chudobou alebo sociálnym vylúčením s bydliskom na Slovensku alebo rodiny s rodičovským príspevkom so školopovinnými deťmi</t>
  </si>
  <si>
    <t>4Q/2024</t>
  </si>
  <si>
    <t>1P2. Digitálna pripojiteľnosť</t>
  </si>
  <si>
    <t>RSO1.5</t>
  </si>
  <si>
    <t>1.5.1</t>
  </si>
  <si>
    <t>1Q/2025</t>
  </si>
  <si>
    <t xml:space="preserve">
Na základe zistení a výstupov NP bude cieľom výzvy podpora vzdelávania a rozvoja zamestnancov v kontexte referenčného rámca na rozvoj digitálnych a zelených zručností v súvislosti s potrebami plnenia cieľov Stratégie výskumu a inovácií pre inteligentnú špecializáciu SR. Vybraní zamestnanci cieľových skupín absolvujú vzdelávanie, zamerané na rozvoj digitálnych a zelených zručností v príslušnom referenčnom rámci, čo prispeje k k zvýšeniu kvalifikácie alebo rekvalifikácie ľudského kapitálu v súvislosti s potrebami zelenej a digitálnej transformácie. </t>
  </si>
  <si>
    <t xml:space="preserve">
Podnikateľský sektor, orgány verejnej moci a samosprávy </t>
  </si>
  <si>
    <t>RSO1.4</t>
  </si>
  <si>
    <t>1.4.2</t>
  </si>
  <si>
    <t xml:space="preserve">
Národný projekt pokryje podnikom a verejným inštitúciám náklady spojené s konzultačnými službami v súvislosti s vypracovaním takzvaných plánov vzdelávania  a rozvoja, obsahujúce - Organizačný audit, Kompetenčný audit, Audit vzdelávacích potrieb a kariérové cesty vybraných zamestnancov, čím si organizácia vytvorí plán  transformácie ľudského kapitálu v súvislosti  so zelenou a digitálnou transformáciou vo vybraných doménach RIS3 a špecifických potrieb cieľových skupín.</t>
  </si>
  <si>
    <t xml:space="preserve">
MIRRI SR</t>
  </si>
  <si>
    <t xml:space="preserve">
4Q/2024</t>
  </si>
  <si>
    <t>Zvýšenie kvality a strojovej spracovateľnosti údajov v referenčných registroch, nárast využívania analytických a otvorených údajov pri riadení verejnej správy,
implementácia mojich údajov pri komunikácií so štátom.</t>
  </si>
  <si>
    <t>subjekty verejnej správy</t>
  </si>
  <si>
    <t>3Q/2024</t>
  </si>
  <si>
    <t>Zvýšenie súladu s platnou legislatívou v oblasti riadenia bezpečnosti.</t>
  </si>
  <si>
    <t>ministerstvá a ostatné ÚOŠS</t>
  </si>
  <si>
    <t xml:space="preserve">Zvýšenie bezpečnostného štandardu v oblasti KIB pre obce do 6.000 obyvateľov v podobe procesného, technického, hardvérového vybavenia, aplikácií, SW ako aj zastrešenie zdieľanej funkcie IT security experta pre kybernetickú bezpečnosť. </t>
  </si>
  <si>
    <t xml:space="preserve">MIRRI SR/DEUS/NBÚ </t>
  </si>
  <si>
    <t xml:space="preserve">Posun spisovej služby do backendu a zavedenie back-office systémov orientovaných na používateľa (CRM),
implementácia personalizovaného grafického používateľského rozhrania na špecializovaných portáloch verejnej správy (moja zóna), podpora multikanálovej komunikácie s občanom podľa toho ktorý kanál preferuje (responzívny web, API, WED, call centrá, asistované služby. </t>
  </si>
  <si>
    <t>mestá a VÚC</t>
  </si>
  <si>
    <t xml:space="preserve">Školenia pre prokurátorov a forenzných vyšetrovateľov v oblasti KIB. 
</t>
  </si>
  <si>
    <t>MIRRI SR</t>
  </si>
  <si>
    <t>Realizácia vzdelávacích aktivít a program dlhodobého vzdelávania zameraný na prípravu a implementáciu projektov inteligentných miest a regiónov, inovatívne formy plánovania a riadenia územného rozvoja s využitím smart princípov.</t>
  </si>
  <si>
    <t>1.2.2</t>
  </si>
  <si>
    <t>Výzva bude zameraná na: 
Budovanie a prepojenie regionálnych inovačných ekosystémov;
Podpora tvorby a implementácie regionálnej inovačnej stratégie;
Mapovanie a benchmarking regionálneho inovačného ekosystému;
Vytváranie sietí a schémy výmeny zamestnancov.</t>
  </si>
  <si>
    <t xml:space="preserve">V rámci tejto Výzvy sú oprávnenými žiadateľmi nasledovné subjekty (v zmysle zákona č. 539/2008 Z. z. o podpore regionálneho rozvoja):
- Záujmové združenia právnických osôb zriadené v zmysle § 20f zákona č. 40/1964 Zb. Občianskeho zákonníka,
- Vyššie územné celky v zmysle zákona č. 302/2001 Z. z. o samosprávnych vyšších územných celkov a o zmene a doplnení niektorých zákonov (zákon o samosprávnych krajoch) (s výnimkou Bratislavského samosprávneho kraja),
- Obec v zmysle zákona č. 369/1990 Zb. o obecnom zriadení (s výnimkou obcí v rámci Bratislavského kraja),
- Neziskové organizácie zriadené v zmysle zákona č. 213/1997 Z. z. o neziskových organizáciách poskytujúcich všeobecne prospešné služby.
</t>
  </si>
  <si>
    <t>výzva na predloženie projektu integrovanej územnej investície udržateľného mestského rozvoja a zároveň pre VÚC</t>
  </si>
  <si>
    <t>RSO1.1</t>
  </si>
  <si>
    <t>1.1.1</t>
  </si>
  <si>
    <t xml:space="preserve"> Rozšírenie funkcionality GOVNETu o nové služby poskytujúcich :
- spoločný monitoringu služieb publikovaných prostredníctvom GOVNET infraštruktúry (Monitorovanie kvality služieb poskytovaných občanom),
- centralizovaný monitoring a manažment bezpečnostných GOVNET komponentov vrátane automatizácie vykonávaných aktivít nad týmito komponentami,
- rozšírenie a implementácia hlasových služieb v rámci GOVNET siete,
- zvýšenie robustnosti GOVNETových komponentov.
</t>
  </si>
  <si>
    <t>NASES</t>
  </si>
  <si>
    <t>podpora zvýšenia stupňa inovatívnosti a konkurencieschopnosti podnikateľského sektora prostredníctvom realizácie projektov priemyselného výskumu a experimentálneho vývoja a z toho vyplývajúce zvýšenie podnikových výdavkov na predmetné aktivity</t>
  </si>
  <si>
    <t>podniky (oprávnení partneri - podniky a výskumné organizácie)</t>
  </si>
  <si>
    <t>do vyčerpania alokácie, resp. na základe rozhodnutia poskytovateľa z dôvodu nedostatočného záujmu zo strany potenciálnych žiadateľov</t>
  </si>
  <si>
    <t>MH SR</t>
  </si>
  <si>
    <t>Horná Nitra - okres Prievidza a okres Partizánske
okresy BBSK - Žiar nad Hronom, Brezno, Revúca, Rimavská Sobota, Zvolen, Žarnovica, Banská Štiavnica 
okresy  KSK - Košice I.-IV., košice- okolie, Michalovce</t>
  </si>
  <si>
    <t>8P1. Fond na spravodlivú transformáciu</t>
  </si>
  <si>
    <t>JSO8.1</t>
  </si>
  <si>
    <t>8.1.2</t>
  </si>
  <si>
    <t>podpora internacionalizačných kapacít MSP vrátane prezentácie podnikateľského potenciálu, poskytnutie bezplatných prezentačných, kooperačných a poradenských služieb MSP za účelom zvýšenia ich miery zapojenia do medzinárodnej spolupráce; podpora individuálnych účastí na veľtrhoch a výstavách v zahraničí finančnou formou podpory prostredníctvom voucherov</t>
  </si>
  <si>
    <t>Slovenská agentúra pre rozvoj investícií a obchodu (SARIO)</t>
  </si>
  <si>
    <t>RSO1.3</t>
  </si>
  <si>
    <t>1.3.2</t>
  </si>
  <si>
    <t xml:space="preserve">revitalizácia a rekonverzia priemyselných území: 
revitalizácia zanedbaného územia na priemyselný park a zabezpečenie komplexnej transformácie dotknutého územia bane Handlová a jeho revitalizácie
</t>
  </si>
  <si>
    <t>MH Invest, s.r.o.</t>
  </si>
  <si>
    <t>Horná Nitra - okres Prievidza a okres Partizánske</t>
  </si>
  <si>
    <t>8.2.2</t>
  </si>
  <si>
    <t>štátne organizácie vykonávajúce správu vodného toku, 
nájomcovia/vypožičiavatelia drobných vodných tokov alebo ich úsekov podľa vodného zákona</t>
  </si>
  <si>
    <t>uzavretá/3 hodnotiace kolá</t>
  </si>
  <si>
    <t>nie (s možnosťou zmeny na áno v prípade záujmu)</t>
  </si>
  <si>
    <t>2P2. Životné prostredie</t>
  </si>
  <si>
    <t>RSO2.4</t>
  </si>
  <si>
    <t>2.4.4</t>
  </si>
  <si>
    <t>MŽP SR</t>
  </si>
  <si>
    <t xml:space="preserve">1.A) Vodozádržné opatrenia na adaptáciu na zmenu klímy v sídle a krajine realizované prostredníctvom zelenej infraštruktúry (vrátane modrej) a prírode blízkymi opatreniami 
1.B) Vodozádržné opatrenia na adaptáciu na zmenu klímy v sídlach a krajine realizované kombináciou zelenej infraštruktúry resp. prírode blízkych opatrení a technických opatrení
2.A) Vodozádržné opatrenia s protipovodňovým účinkom v sídlach a krajine mimo vodných tokov realizované prostredníctvom zelenej infraštruktúry (vrátane modrej) a prírode blízkymi opatreniami 
2.B)Vodozádržné opatrenia s protipovodňovým účinkom v sídlach a krajine mimo vodných tokov realizované kombináciou zelenej infraštruktúry resp. prírode blízkych opatrení a technických opatrení alebo prostredníctvom technických opatrení. </t>
  </si>
  <si>
    <t xml:space="preserve">1. Subjekty verejnej správy:
a) obce  a vyššie územné celky,
b) rozpočtové organizácie a príspevkové organizácie zriadené obcou alebo vyšším územným celkom,
c) združenia s výlučnou účasťou obcí, ktoré vznikli na základe zákona o obecnom zriadení (§ 20b až § 20f) alebo na základe Občianskeho zákonníka  (§ 20f až § 21),
2. Združenia právnických osôb v zmysle Občianskeho zákonníka,
3. Združenia fyzických osôb a združenia fyzických a právnických osôb,
4. Neziskové organizácie poskytujúce všeobecne prospešné služby, vrátane cirkví a náboženských spoločností,
5. Nadácie </t>
  </si>
  <si>
    <t>výzva na predloženie projektu integrovanej územnej investície pre VÚC</t>
  </si>
  <si>
    <t>2.4.1</t>
  </si>
  <si>
    <t>Podpora dobudovania, intenzifikácie a rozšírenia systémov triedeného zberu komunálnych odpadov</t>
  </si>
  <si>
    <t>obec,
združenie obcí,
príspevková organizácia obce,
rozpočtová organizácia obce,
právnická osoba oprávnená na podnikanie podľa § 2 ods. 2 Obchodného zákonníka, ktorá je v 100 % vlastníctve obce/obcí, ktorá je oprávnená na nakladanie s odpadom,
 nezisková organizácia poskytujúca všeobecne prospešné služby v oblasti tvorby a ochrany životného prostredia, ktorá je v 100 % vlastníctve obce/obcí,
 združenie právnických osôb, ktorého členmi sú výlučne obce, resp. subjekty v 100 % vlastníctve obce/obcí.</t>
  </si>
  <si>
    <t>RSO2.6</t>
  </si>
  <si>
    <t>2.6.2</t>
  </si>
  <si>
    <t xml:space="preserve">Podpora predchádzania vzniku BRKO prostredníctvom nákupu kompostérov pre domácnosti alebo komunity napr. bytových domov </t>
  </si>
  <si>
    <t xml:space="preserve"> obec,
 združenie obcí,
združenie právnických osôb, ktorého členmi sú výlučne obce</t>
  </si>
  <si>
    <t>2.6.1</t>
  </si>
  <si>
    <t xml:space="preserve">1. podpora biologickej a krajinnej diverzity a ekosystémov mimo chránených území aj prostredníctvom budovania prvkov zelenej a modrej infraštruktúry, a/alebo
2. realizácia eradikačných a potláčajúcich opatrení inváznych nepôvodných druhov, vrátane preventívnych opatrení, v súlade so zákonom 150/2019 Z. z.  a vyhláškou 450/2019 Z. z. 
</t>
  </si>
  <si>
    <t>a) Záujmové združenia právnických osôb zriadené v zmysle § 20f zákona č. 40/1964 Zb. Občianskeho zákonníka;
b) VÚC v zmysle Zákona č. 302/2001 Z. z. o samosprávnych vyšších územných celkov a o zmene a doplnení niektorých zákonov;
c) Obec v zmysle Zákona č. 369/1990 Zb. o obecnom zriadení;
d) Neziskové organizácie zriadené v zmysle Zákona č. 213/1997 Z. z. o neziskových organizáciách poskytujúcich všeobecne prospešné služby.</t>
  </si>
  <si>
    <t>RSO2.7</t>
  </si>
  <si>
    <t>2.7.3</t>
  </si>
  <si>
    <t xml:space="preserve">1. Realizácia opatrení vyplývajúcich zo schválených dokumentov starostlivosti
2. Realizácia opatrení vyplývajúcich z iných schválených dokumentov manažmentu chránených území či druhov
3. Rekonštrukcia a budovanie infraštruktúry a poskytovanie služieb pre návštevníkov chránených území, najmä s cieľom ochrany biodiverzity a usmerňovania návštevnosti 
4. Zabezpečenie materiálneho a technického vybavenia stráže prírody za účelom plnenia úloh stráže prírody ako súčasť aktivít schválených projektov, pričom tieto úlohy musia vyplývať zo schváleného dokumentu starostlivosti </t>
  </si>
  <si>
    <t>štátna rozpočtová a príspevková organizácia zriadená, resp. v zriaďovateľskej pôsobnosti Ministerstva životného prostredia SR s pôsobnosťou v oblasti ochrany prírody</t>
  </si>
  <si>
    <t>otvorená výzva, 2-mesačný interval hodnotiaceho kola</t>
  </si>
  <si>
    <t>2.7.1</t>
  </si>
  <si>
    <t>Výsadba prvkov zelenej infraštruktúry</t>
  </si>
  <si>
    <t>Slovenská agentúra životného prostredia</t>
  </si>
  <si>
    <t xml:space="preserve">1. Aktualizácia, modernizácia a rozšírenie monitorovacieho systému kvality ovzdušia </t>
  </si>
  <si>
    <t>subjekty verejnej správy,
subjekty súkromného sektora,
užívatelia dát a informácií v oblasti kvality ovzdušia</t>
  </si>
  <si>
    <t>uzavretá/2 hodnotiace kolá</t>
  </si>
  <si>
    <t>2.7.9</t>
  </si>
  <si>
    <t>1. Aktualizácia, modernizácia a rozšírenie monitorovacieho systému kvality ovzdušia, 
2. Zriadenie elektronickej databázy o malých zdrojoch znečisťovania ovzdušia a o vykurovacích zariadeniach v domácnostiach,
3. Vytvorenie nového Národného emisného informačného systému (NEIS)</t>
  </si>
  <si>
    <t xml:space="preserve">subjekty verejnej správy,
subjekty súkromného sektora,
užívatelia dát a informácií v oblasti kvality ovzdušia
</t>
  </si>
  <si>
    <t xml:space="preserve">Výstavba úpravní vôd; 
Intenzifikácia, alebo modernizácia existujúcich úpravní vôd </t>
  </si>
  <si>
    <t xml:space="preserve">subjekty verejného práva podľa zákona č. 442/2002 Z. z. o verejných vodovodoch a verejných kanalizáciách a o zmene a doplnení zákona č. 276/2001 Z. z. o regulácii v sieťových odvetviach v znení neskorších predpisov. </t>
  </si>
  <si>
    <t>RSO2.5</t>
  </si>
  <si>
    <t>2.5.6</t>
  </si>
  <si>
    <t>Zisťovanie množstva, kvality a režimu povrchových vôd a sledovanie vplyvov pôsobiacich na ich kvalitu a kvantitu;
Hodnotenie stavu, množstva, režimu, kvality povrchových vôd a hodnotenie vplyvov pôsobiacich na ich kvalitu a kvantitu;
Zisťovanie výskytu, množstva, režimu a kvality podzemných vôd a sledovanie vplyvov pôsobiacich na ich kvalitu;
Hodnotenie stavu podzemných vôd a hodnotenie vplyvov pôsobiacich na ich kvalitu a kvantitu.</t>
  </si>
  <si>
    <t>právnická osoba poverená MŽP SR na zisťovanie množstva, režimu, kvality povrchových vôd a vplyvov pôsobiacich na kvalitu povrchových vôd podľa vodného zákona,
právnická osoba poverená MŽP SR na zisťovanie výskytu, množstva, režimu a kvality podzemných vôd podľa vodného zákona,
správca vodohospodársky významných vodných tokov</t>
  </si>
  <si>
    <t>otvorená výzva, /3 mesačný interval hodnotiaceho kola</t>
  </si>
  <si>
    <t>2.5.9</t>
  </si>
  <si>
    <t>7. Vypracovanie dokumentov manažmentu osobitne chránených častí prírody a krajiny</t>
  </si>
  <si>
    <t>štátna príspevková organizácia zriadená, resp. v zriaďovateľskej pôsobnosti Ministerstva životného prostredia SR s pôsobnosťou v oblasti ochrany prírody</t>
  </si>
  <si>
    <t>otvorená výzva, /2 mesačný interval hodnotiaceho kola</t>
  </si>
  <si>
    <t>zavádzanie množstvového zberu (PAYT) ako nástroja na zníženie množstva produkovaného zmesového komunálneho odpadu</t>
  </si>
  <si>
    <t>subjekty verejnej správy,
subjekty súkromného sektora</t>
  </si>
  <si>
    <t xml:space="preserve">Podpora prípravy odpadov na opätovné použitie, recyklácie odpadov vrátane anaeróbneho a aeróbneho spracovania biologicky rozložiteľných odpadov </t>
  </si>
  <si>
    <t>orgán vykonávajúci finančný nástroj</t>
  </si>
  <si>
    <t>neurčené</t>
  </si>
  <si>
    <t>technická výzva na finančné nástroje</t>
  </si>
  <si>
    <t>2.6.3</t>
  </si>
  <si>
    <t>Dobudovanie a rozšírenie záchranných staníc pre chránené druhy živočíchov</t>
  </si>
  <si>
    <t>Trenčiansky kraj, Nitriansky kraj, Banskobystrický kraj, Žilinský kraj, Prešovský kraj</t>
  </si>
  <si>
    <t>Podpora usporiadania právnych vzťahov k pozemkom pod osídlením MRK, v rozšírenom osídlení MRK
ako aj mimo osídlenia MRK 
Vykonanie projektu jednoduchých pozemkových úprav</t>
  </si>
  <si>
    <t>obce z Atlasu rómskych komunít</t>
  </si>
  <si>
    <t>otvorené výzva (do vyčerpania alokácie)</t>
  </si>
  <si>
    <t>4P6. Aktívne začlenenie rómskych komunít</t>
  </si>
  <si>
    <t>ESO4.10</t>
  </si>
  <si>
    <t>ÚV SR</t>
  </si>
  <si>
    <t xml:space="preserve">Asistencia a podpora samosprávam pri zabezpečovaní opatrení na zrýchlenie sociálno- ekonomickej integrácie marginalizovaných skupín obyvateľov </t>
  </si>
  <si>
    <t>ÚSVRK</t>
  </si>
  <si>
    <t>Rekonštrukcia a výstavba vyhovujúcich foriem bývania pre sociálne odkázané skupiny obyvateľstva s dôrazom na MRK pre obce zapojené do NP Rozvojové tímy</t>
  </si>
  <si>
    <t>obce z Atlasu rómskych komunít zapojené do NP Rozvojové tímy</t>
  </si>
  <si>
    <t>RSO4.3</t>
  </si>
  <si>
    <t>Rekonštrukcia a výstavba vyhovujúcich foriem bývania pre sociálne odkázané skupiny obyvateľstva s dôrazom na MRK pre obce, ktoré nie sú zapojené do NP Rozvojové tímy</t>
  </si>
  <si>
    <t>obce z Atlasu rómskych komunít  okrem obcí zapojených do NP rozvojové tímy</t>
  </si>
  <si>
    <t xml:space="preserve">výstavba, dostavba a rekonštrukcia ZŠ s podporou desegregácie výchovy a vzdelávania </t>
  </si>
  <si>
    <t>obce z Atlasu rómskych komunít v rámci BSK</t>
  </si>
  <si>
    <t>Bratislavský kraj</t>
  </si>
  <si>
    <t>4P2. Kvalitné a inkluzívne vzdelávanie</t>
  </si>
  <si>
    <t>RSO4.2</t>
  </si>
  <si>
    <t>Podpora investícií zameraných na desegregačné aktivity ako nástroja k zvýšeniu dostupnosti vzdelávania</t>
  </si>
  <si>
    <t xml:space="preserve">obce z Atlasu rómskych komunít </t>
  </si>
  <si>
    <t>revitalizácia zanedbaných a nevyužívaných území v intravilánoch sídiel, eliminácia rozrastania zastavaných území a reanimácia územia, ktorá zabráni fragmentácii krajiny</t>
  </si>
  <si>
    <t>Organizácie štátnej správy, vyššie územné celky, mestá, obce (subjekty verejnej správy)</t>
  </si>
  <si>
    <t xml:space="preserve">Bratislavský kraj </t>
  </si>
  <si>
    <t>2.7.10</t>
  </si>
  <si>
    <t>MD SR</t>
  </si>
  <si>
    <t>a) výstavba a modernizácia tratí dráhovej MHD vrátane prvkov preferencie;
b) výstavba a modernizácia napájacej infraštruktúry (meniarne, káblové vedenia a pod.);
c) obnova a modernizácia mobilných prostriedkov dráhovej MHD a vozidiel zabezpečujúcich MHD a prímestskú dopravu (autobusy na alternatívny pohon vrátane plniacej a nabíjacej infraštruktúry);
d) výstavba a modernizácia infraštruktúry VOD (napr. prestupných terminálov, zastávok a záchytných parkovísk, zavádzanie opatrení preferencie VOD);
e) vybudovanie a modernizácia technickej základne na správu vozidiel MHD;
f) zabezpečenie tarifných, informačných a dispečerských systémov;
g) predinvestičná a projektová príprava.</t>
  </si>
  <si>
    <t>a) Hlavné mesto SR Bratislava,
b) Bratislavský samosprávny kraj,
c) Dopravný podnik Bratislava, a. s.,
d) mestá a obce BSK, ktoré zabezpečujú dopravu na základe ZoDSVZ s dopravnou spoločnosťou,
e) obchodné spoločnosti – dopravcovia vykonávajúci pravidelnú autobusovú dopravu pre obce, mestá a VÚC na základe ZoDSVZ,
f) Železnice Slovenskej republiky,
g) organizátori dopravy, organizácie zriadené samosprávnym krajom a/alebo mestom za účelom tvorby integrovaného dopravného systému (pozn. vzťahuje sa na subjekty vo vlastníctve objednávateľov dopravy),
h) mestá a obce s vlastníckym alebo obdobným majetkoprávnym vzťahom k infraštruktúre VOD (pozn. nájomná zmluva, vecné bremeno).</t>
  </si>
  <si>
    <t>Bratislavský  kraj</t>
  </si>
  <si>
    <t>2P3. Udržateľná mestská mobilita</t>
  </si>
  <si>
    <t>RSO2.8</t>
  </si>
  <si>
    <t>2.8.3</t>
  </si>
  <si>
    <t>a) obnova a modernizácia mobilných prostriedkov dráhovej MHD a vozidiel zabezpečujúcich MHD a prímestskú dopravu (autobusy na alternatívny pohon vrátane plniacej a nabíjacej infraštruktúry)</t>
  </si>
  <si>
    <t>Dopravný podnik Bratislava, akciová spoločnosť</t>
  </si>
  <si>
    <t>technická výzva pre fázované projekty podľa čl. 118a NSU</t>
  </si>
  <si>
    <t>a) modernizácia, resp. renovácia železničných tratí (zlepšovanie vybraných technických parametrov železničnej dopravnej cesty, zvyšovanie kapacity, elektrifikácia tratí, dispečerizácia tratí) a kľúčových železničných uzlov</t>
  </si>
  <si>
    <t>ŽSR</t>
  </si>
  <si>
    <t>Žilinský  kraj</t>
  </si>
  <si>
    <t>3P1. Doprava</t>
  </si>
  <si>
    <t>RSO3.1</t>
  </si>
  <si>
    <t>3.1.1</t>
  </si>
  <si>
    <t>a) výstavba nových úsekov diaľnic a rýchlostných ciest (prioritne základnej siete TEN-T)</t>
  </si>
  <si>
    <t>NDS</t>
  </si>
  <si>
    <t>Košický  kraj</t>
  </si>
  <si>
    <t>3.1.2</t>
  </si>
  <si>
    <t>a) obnova a modernizácia mobilných prostriedkov dráhovej MHD a vozidiel zabezpečujúcich MHD a prímestskú dopravu (autobusy na alternatívny pohon vrátane súvisiacej plniacej a nabíjacej infraštruktúry);
b) vybudovanie a modernizácia technickej základne na správu vozidiel MHD.</t>
  </si>
  <si>
    <t>a) Dopravný podnik mesta Prešov, akciová spoločnosť
b) Dopravný podnik mesta Košice, akciová spoločnosť</t>
  </si>
  <si>
    <t>Prešovský  kraj
Košický  kraj</t>
  </si>
  <si>
    <t>výzva na predloženie fázovaných projektov</t>
  </si>
  <si>
    <t>2.8.1</t>
  </si>
  <si>
    <t>a) výstavba a modernizácia ciest I. triedy</t>
  </si>
  <si>
    <t>SSC</t>
  </si>
  <si>
    <t>Nitriansky  kraj
Žilinský  kraj
Prešovský  kraj
Košický  kraj</t>
  </si>
  <si>
    <t>výzva na predloženie národného projektu / výzva na predloženie fázovaných projektov</t>
  </si>
  <si>
    <t>RSO3.2</t>
  </si>
  <si>
    <t>3.2.2</t>
  </si>
  <si>
    <t>a) obstaranie štúdie realizovateľnosti
b) obstaranie projektovej dokumentácie</t>
  </si>
  <si>
    <t>MD SR, Verejné prístavy, a.s., SVP, VV</t>
  </si>
  <si>
    <t>Bratislavský  kraj, Trnavský  kraj, Nitriansky  kraj</t>
  </si>
  <si>
    <t>3.1.3</t>
  </si>
  <si>
    <t>a) modernizácia, resp. renovácia železničných tratí (zlepšovanie vybraných technických parametrov železničnej dopravnej cesty, zvyšovanie kapacity, elektrifikácia tratí, dispečerizácia tratí) a kľúčových železničných uzlov,
b) predinvestičná a projektová príprava.</t>
  </si>
  <si>
    <t>a) výstavba nových úsekov diaľnic a rýchlostných ciest (prioritne základnej siete TEN-T)
b) predinvestičná a projektová príprava</t>
  </si>
  <si>
    <t>Žilinský  kraj, Prešovský kraj</t>
  </si>
  <si>
    <t>výstavba nových úsekov diaľnic a rýchlostných ciest (prioritne základnej siete TEN-T)</t>
  </si>
  <si>
    <t>SIH</t>
  </si>
  <si>
    <t>výstavba a modernizácia ciest I. triedy</t>
  </si>
  <si>
    <t>Banskobystrický kraj</t>
  </si>
  <si>
    <t>a) modernizácia, resp. renovácia železničných tratí (zlepšovanie vybraných technických parametrov železničnej dopravnej cesty, zvyšovanie kapacity, elektrifikácia tratí, dispečerizácia tratí) a kľúčových železničných uzlov;
b) implementácia Európskeho systému riadenia železničnej dopravy (ERTMS) vrátane staničného a traťového zabezpečovacieho zariadenia;
c) predinvestičná a projektová príprava.</t>
  </si>
  <si>
    <t>Bratislavsky kraj</t>
  </si>
  <si>
    <t>a) modernizácia a renovácia regionálnych železničných tratí (zlepšovanie vybraných technických parametrov železničnej dopravnej cesty, zvyšovanie kapacity, elektrifikácia tratí, dispečerizácia tratí);
b) železničná telematika;
c) zvyšovanie bezpečnosti na železničných priecestiach;
d) predinvestičná a projektová príprava.</t>
  </si>
  <si>
    <t>3.2.1</t>
  </si>
  <si>
    <t>výskum vo všetkých definovaných oblastiach RIS3 + spolupráca súkromného a akademického sektora/SAV/vvi/VŠ</t>
  </si>
  <si>
    <t>právnické osoby uskutočňujúce výskum a vývoj podľa § 7 písm. a) Štátny sektor, b) sektor VVI c) sektor VŠ a e) podnikateľský sektor zákona č. 172/2005 Z. z. o organizácii štátnej podpory výskumu a vývoja a o doplnení zákona č. 575/2001 Z. z. o organizácii činnosti vlády a organizácií ústrednej štátnej správy v znení neskorších predpisov</t>
  </si>
  <si>
    <t>otvorená výzva (do vyčerpania alokácie)</t>
  </si>
  <si>
    <t>MŠVVŠ SR</t>
  </si>
  <si>
    <t xml:space="preserve">Vytvorenie centrálnej platformy pre interaktívne a kolaboratívne vzdelávanie zamerané na rozvoj zručností, digitálnu gramotnosť a budovanie kompetencií </t>
  </si>
  <si>
    <t xml:space="preserve">Centrum vedecko-technických informácií SR </t>
  </si>
  <si>
    <t>1.1.2</t>
  </si>
  <si>
    <t>vytvorenie hybridného výpočtového cloudu pre bigdata, HPC, HTC, cloud, AI computing a špecializovane aj pre NLP úlohy a hybridné multidisciplinárne sémantické vyhľadávanie špecializované na vedecké informácie</t>
  </si>
  <si>
    <t>1.1.4</t>
  </si>
  <si>
    <t>systémové riešenie absentujúcej efektívnej podpory účasti slovenských výskumníkov a organizácií výskumu a vývoja v európskych výskumných a inovačných partnerstvách</t>
  </si>
  <si>
    <t>bude určené neskôr</t>
  </si>
  <si>
    <t>6 mesiacov od vyhlásenia výzvy</t>
  </si>
  <si>
    <t>1.1.3</t>
  </si>
  <si>
    <t>Teamingové výskumné aktivity</t>
  </si>
  <si>
    <t>Subjekty, ktoré boli úspešné v rámci programu Horizon Europe 1./2. kolo</t>
  </si>
  <si>
    <t>výskum vo všetkých definovaných oblastiach RIS3+ s prienikom na vesmír</t>
  </si>
  <si>
    <t>právnické osoby uskutočňujúce výskum a vývoj podľa § 7 písm. a) Štátny sektor, b) sektor VVI c) sektor VŠ d) neziskový sektor a e) podnikateľský sektor zákona č. 172/2005 Z. z. o organizácii štátnej podpory výskumu a vývoja a o doplnení zákona č. 575/2001 Z. z. o organizácii činnosti vlády a organizácií ústrednej štátnej správy v znení neskorších predpisov</t>
  </si>
  <si>
    <t>Vytvorenie národného kompetenčného centra pre polovodiče (Chips Competence Centre)
Podpora vedeckých aktivít realizovaných ako súčasť niektorej z európskych pilotných liniek, ktoré vznikajú v rámci Európskeho aktu o čipoch</t>
  </si>
  <si>
    <t>Systém otvorených laboratórií k riešeniu prierezových, interdisciplinárnych a aplikovaných výskumných úloh cielene identifikovaných prostredníctvom nosných tém v rámci partnerského programu CEVIS</t>
  </si>
  <si>
    <t>SAV</t>
  </si>
  <si>
    <t>prevencia a riešenie prejavov sociálno-patologických javov vo vzdelávaní 
zabezpečenie celoslovenského reprezentatívneho zberu dát  a vydanie prvej Národnej správy o súčasnom obraze o duševnom zdraví detí, žiakov a študentov na Slovensku 2026</t>
  </si>
  <si>
    <t>Výskumný ústav detskej psychológie a patopsychológie</t>
  </si>
  <si>
    <t>ESO4.6</t>
  </si>
  <si>
    <t>podpora desegregácie výchovy a vzdelávania vrátane akčných plánov desegregácie</t>
  </si>
  <si>
    <t>MŠVVM SR</t>
  </si>
  <si>
    <t xml:space="preserve">podpora kvality a dostupnosti poskytovanej starostlivosti v systéme poradenstva a prevencie </t>
  </si>
  <si>
    <t xml:space="preserve">Centrá poradenstva
a prevencie, Špecializované
centrá poradenstva
a prevencie </t>
  </si>
  <si>
    <t>špeciálne výchovné zariadenia</t>
  </si>
  <si>
    <t>Podpora tvorby politiky založenej na dôkazoch</t>
  </si>
  <si>
    <t xml:space="preserve">ESO4.5 </t>
  </si>
  <si>
    <t xml:space="preserve">pôsobenie pedagogických lídrov v regionálnych centrách podpory pre učiteľov
podpora regionálnych partnerstiev na podporu implementácie princípov a cieľov nového kurikula základného vzdelávania </t>
  </si>
  <si>
    <t xml:space="preserve">podpora základných zručností  a soft – skills
</t>
  </si>
  <si>
    <t xml:space="preserve">vzdelávacie inštitúcie ďalšieho vzdelávania
</t>
  </si>
  <si>
    <t>4P3. Zručnosti pre lepšiu adaptabilitu a inklúziu</t>
  </si>
  <si>
    <t>ESO4.7</t>
  </si>
  <si>
    <t xml:space="preserve">modernizácia infraštruktúry (nová, úprava existujúcej) a skvalitnenie materiálno-technického a technologického vybavenia centier excelentnosti OVP </t>
  </si>
  <si>
    <t>stredné odborné školy podľa zákona č. 61/2015 Z. z.,  vybrané v rámci NP Centrá excelentnosti OVP (CEOVP)</t>
  </si>
  <si>
    <t>infraštruktúra k schéme na individuálne vzdelávacie účty
vytvorenie komplexného systémového nástroja pre implementáciu procesov pre individuálne vzdelávacie účty pomocou procesných a softvérových modulov</t>
  </si>
  <si>
    <t>monitorovanie úrovne a efektívnosti vzdelávania dospelých a analýza dát z medzinárodného merania OECD PIAAC 2. cyklus podľa tematických oblastí výskumu, následné vypracovanie odborných štúdií zameraných na potreby CŽV v 21.storočí na Slovensku</t>
  </si>
  <si>
    <t>MŠVVM SR/CVTI</t>
  </si>
  <si>
    <t>poskytovanie jazykových kurzov</t>
  </si>
  <si>
    <t>4P4. Záruka pre mladých</t>
  </si>
  <si>
    <t>rozvoj systému včasného varovania pred predčasným ukončením školskej dochádzky</t>
  </si>
  <si>
    <t>podpora desegregácie výchovy a vzdelávania</t>
  </si>
  <si>
    <t>podpora budovania a rozširovania kapacít trénerov, inštruktorov a potrebnej administratívnej podpory s cieľom pomôcť budovať dynamickejšie tímy, ktoré pomôžu malým a stredným podnikateľom a živnostníkom v predmetných NVC získavať budúcich pracovníkov a odborníkov v oblasti</t>
  </si>
  <si>
    <t xml:space="preserve">profesijné organizácie, zamestnávateľské zväzy, asociácie a komory
MNO
vzdelávacie inštitúcie ďalšieho vzdelávania
</t>
  </si>
  <si>
    <t>investície do infraštruktúry nadpodnikových vzdelávacích centier pomocou najmodernejšieho a inovačného vybavenia a technológií</t>
  </si>
  <si>
    <t xml:space="preserve">vytvorenie a prevádzka pilotných tréningových centier v stredných odborných školách </t>
  </si>
  <si>
    <t>pôsobenie špecialistov na pohybové a športové aktivity žiakov</t>
  </si>
  <si>
    <t>právnické osoby, ktorých predmetom činnosti sú pohybové a športové aktivity pre deti a mládež,
MNO</t>
  </si>
  <si>
    <t>poskytovanie individuálnych vzdelávacích účtov a realizácia vzdelávania</t>
  </si>
  <si>
    <t>MŠVVM SR/ŠIOV</t>
  </si>
  <si>
    <t xml:space="preserve">poskytovanie komplexnejších poradenských a pomocných služieb na vysokých školách
poskytovanie poradenstva na účely zlepšovania duševného zdravia študentov a ich motivácie k štúdiu, pomoci pri problémoch
</t>
  </si>
  <si>
    <t>vysoké školy podľa § 2 ods. 2 písm. a) až c) zákona č. 131/2002 Z. z. o vysokých školách a o zmene a doplnení niektorých zákonov v znení neskorších predpisov</t>
  </si>
  <si>
    <t>Podpora simulačných centier a podpora  vybavenia a zlepšenia infraštruktúry pre vzdelávanie študentov  lekárskych vied a zdravotníckych vied.</t>
  </si>
  <si>
    <t>vysoké školy podľa § 2 ods. 2 písm. a) zákona č. 131/2002 Z. z.</t>
  </si>
  <si>
    <t>1.4.1</t>
  </si>
  <si>
    <t>Inštalácia zariadení využívajúcich OZE</t>
  </si>
  <si>
    <t>Slovenská inovačná a energetická agentúra</t>
  </si>
  <si>
    <t>2P1. Energetická efektívnosť a dekarbonizácia</t>
  </si>
  <si>
    <t>RSO2.2</t>
  </si>
  <si>
    <t>2.2.1</t>
  </si>
  <si>
    <t>SIEA</t>
  </si>
  <si>
    <t>Podpora opatrení energetickej efektívnosti pre podniky (budovy, technologické zariadenia, dopravné prostriedky), zavádzanie systémov monitorovania, optimalizácie a riadenia spotreby energie, zvyšovanie účinnosti distribúcie energie</t>
  </si>
  <si>
    <t xml:space="preserve">podnikateľský sektor </t>
  </si>
  <si>
    <t>otvorená výzva s 
pravidelnými 
hodnotiacimi kolami</t>
  </si>
  <si>
    <t>RSO2.1</t>
  </si>
  <si>
    <t>2.1.1</t>
  </si>
  <si>
    <t>finančná inštitúcia - sprostredkovateľ</t>
  </si>
  <si>
    <t>_</t>
  </si>
  <si>
    <t>Obnova verejných budov s uplatňovaním princípu prvoradosti energetickej efektívnosti</t>
  </si>
  <si>
    <t>2.1.2</t>
  </si>
  <si>
    <t>Horná Nitra (okres Prievidza, Partizánske),
Banskobystrický samosprávny kraj,
Košický samosprávny kraj,</t>
  </si>
  <si>
    <t>8.2.1</t>
  </si>
  <si>
    <t>verejný sektor</t>
  </si>
  <si>
    <t>2.2.2</t>
  </si>
  <si>
    <t>Verejný sektor</t>
  </si>
  <si>
    <t>Horná Nitra - okres Prievidza, Partizánske</t>
  </si>
  <si>
    <t xml:space="preserve">JSO8.1 </t>
  </si>
  <si>
    <t>Príprava energetických auditov</t>
  </si>
  <si>
    <t xml:space="preserve">1.hodnotiace kolo v 
3.Q 2024, ďalšie 
hodnotiace kolá v 
mesačných 
intervaloch
</t>
  </si>
  <si>
    <t>• individualizovaná pomoc osobám, ktorým bol udelený azyl alebo poskytnutá doplnková ochrana, a to aj formou finančných príspevkov</t>
  </si>
  <si>
    <t>MPSVR SR / 
MV SR-Úrad splnomocnenca vlády SR pre rozvoj občianskej spoločnosti</t>
  </si>
  <si>
    <t>4P5. Aktívne začlenenie a dostupné služby</t>
  </si>
  <si>
    <t>ESO4.9</t>
  </si>
  <si>
    <t>MPSVR SR</t>
  </si>
  <si>
    <t>• prevencia a eliminácia násilia, individualizované poradenské služby pre obete násilia a v oblasti podpory duševného zdravia, vrátane anonymizovanej podpory prostredníctvom IKT</t>
  </si>
  <si>
    <t>Dopytovo orientované projekty - 
rôzne subjekty</t>
  </si>
  <si>
    <t>do vyčerpania alokácie</t>
  </si>
  <si>
    <t>ESO4.8</t>
  </si>
  <si>
    <t>• inovatívne projekty v oblasti aktívneho začlenenia</t>
  </si>
  <si>
    <t>4P7. Sociálne inovácie a experimenty</t>
  </si>
  <si>
    <t>• zavedenie funkčného systému inšpekcie sociálnej starostlivosti z pohľadu ľudsko-právnych, procedurálnych, personálnych a prevádzkových aspektov a jeho implementácia do praxe poskytovateľov sociálnych služieb</t>
  </si>
  <si>
    <t>• vykonávanie sociálnych intervencií spojených so zabezpečením dostupného bývania pre sociálne znevýhodnené rodiny s deťmi ohrozené stratou bývania, pre mladých dospelých, odchádzajúcich z ústavnej starostlivosti, ľudí bez domova a pre osoby so zdravotným postihnutím</t>
  </si>
  <si>
    <t>ESO4.12</t>
  </si>
  <si>
    <t>• zabezpečovanie služieb podporovaného zamestnávania</t>
  </si>
  <si>
    <t>Agentúra podporovaného zamestnávania</t>
  </si>
  <si>
    <t>4P1. Adaptabilný a prístupný trh práce</t>
  </si>
  <si>
    <t>ESO4.1</t>
  </si>
  <si>
    <t>• poskytovanie bezplatných poradenských činností v oblasti riadenia dlhov osobám ohrozeným chudobou a sociálnym vylúčením
• poskytovanie bezplatných poradensko-psychologických služieb pre jednotlivcov, páry a rodiny</t>
  </si>
  <si>
    <t>Ústredie práce, sociálnych vecí a rodiny</t>
  </si>
  <si>
    <t>• tvorba programov na zvyšovanie/nadobúdanie digitálnych zručností NEET, vrátane testovacích nástrojov a hodnotenie úrovne týchto zručností</t>
  </si>
  <si>
    <t>Digitálna koalícia</t>
  </si>
  <si>
    <t>• tvorba a implementácia transformačných plánov poskytovateľov sociálnych služieb zapojených do procesu prechodu z inštitucionálnej na komunitnú starostlivosť
• zabezpečovanie individualizovaného a na človeka zameraného prístupu v sociálnych službách na komunitnej úrovni
• zavedenie funkčného systému inšpekcie sociálnej starostlivosti z pohľadu ľudsko-právnych, procedurálnych, personálnych a prevádzkových aspektov a jeho implementácia do praxe poskytovateľov sociálnych služieb
• informačné aktivity a mediálne kampane zamerané na niektorú z nasledovných oblastí: násilie na ženách a deťoch, práva detí, podmienky života a práva osôb so zdravotným postihnutím, bývanie, deinštitucionalizácia a komunitné sociálne služby</t>
  </si>
  <si>
    <t>• budovanie zariadení SPODaSK na komunitnej úrovni</t>
  </si>
  <si>
    <t>Mesto Veľké Kapušany</t>
  </si>
  <si>
    <t>RSO4.5</t>
  </si>
  <si>
    <t xml:space="preserve">• dobudovanie komunitných centier a zlepšenie ich vybavenosti </t>
  </si>
  <si>
    <t>IUI / Dopytovo orientované projekty 
rôzne subjekty</t>
  </si>
  <si>
    <t>• zabezpečenie dostupnej a prístupnej infraštruktúry pre potreby sociálnych služieb krízovej intervencie, vrátane ich vybavenosti</t>
  </si>
  <si>
    <t>• poskytovanie integrovaných informačných a poradenských služieb pre mladých ľudí</t>
  </si>
  <si>
    <t>konzorcium</t>
  </si>
  <si>
    <t>• podpora celoživotného vzdelávania a rekvalifikácie zamestnancov a uchádzačov o zamestnanie s cieľom rozvoja zručností pre inteligentnú špecializáciu, priemyselnú transformáciu a podnikanie 
• kariérové poradenstvo a súvisiace odborné poradenské služby pre zamestnancov a uchádzačov o zamestnanie, ktorí prišli o zamestnanie v dôsledku transformácie</t>
  </si>
  <si>
    <t>Banská Štiavnica, Brezno, Košice I - IV, Košice - okolie, Michalovce, Partizánske, Prievidza, Revúca, Rimavská Sobota, Zvolen, Žarnovica, Žiar nad Hronom</t>
  </si>
  <si>
    <t>• poskytovanie finančných príspevkov záujemcom o zamestnanie (osobám na trhu práce) za účelom nadobúdania/zmeny zručností potrebných pre zotrvanie na trhu práce alebo zlepšenie situácie na trhu práce</t>
  </si>
  <si>
    <t>ESO4.4</t>
  </si>
  <si>
    <t>• budovanie, rekonštrukcia a debarierizácia zariadení SPODaSK</t>
  </si>
  <si>
    <t>• inovatívne projekty v oblasti podpory vstupu znevýhodnených a neaktívnych osôb na trh práce</t>
  </si>
  <si>
    <t>• inovatívne projekty v oblasti výchovy a vzdelávania</t>
  </si>
  <si>
    <t>• debarierizácia objektov, v ktorých sa poskytujú služby zamestnanosti</t>
  </si>
  <si>
    <t>RSO4.1</t>
  </si>
  <si>
    <t>MV SR-Úrad splnomocnenca vlády SR pre rozvoj občianskej spoločnosti</t>
  </si>
  <si>
    <t xml:space="preserve">• debarierizácia pracovísk u zamestnávateľov </t>
  </si>
  <si>
    <t xml:space="preserve">RSO4.1        </t>
  </si>
  <si>
    <t>•  vzdelávanie organizované zamestnávateľmi pre zamestnancov s cieľom pripraviť ich na zmenené podmienky vykonávania pracovných činností v dôsledku zmeny technologických procesov, automatizácie a robotizácie</t>
  </si>
  <si>
    <t xml:space="preserve">Dopytovo orientované projekty - 
vybrané subjekty </t>
  </si>
  <si>
    <t>NP - 1Q/2025
DV - do vyčerpania alokácie</t>
  </si>
  <si>
    <t>výzva na predloženie národného projektu/dopytová výzva</t>
  </si>
  <si>
    <t>• informačné a konzultačné činnosti zamerané na podporu činnosti subjektov sociálnej ekonomiky, vrátane podpory ich vzniku</t>
  </si>
  <si>
    <t>Podporné štruktúry pre oblasť sociálnej ekonomiky</t>
  </si>
  <si>
    <t>• výstavba, rekonštrukcia a obnova zariadení starostlivosti o deti do 3 rokov</t>
  </si>
  <si>
    <t>• vzdelávacie aktivity a iné odborné činnosti zamerané na podporu zamestnávateľov pri zabezpečovaní nediskriminačných a primeraných podmienok</t>
  </si>
  <si>
    <t>ESO4.3</t>
  </si>
  <si>
    <t xml:space="preserve">• zabezpečovanie komunitných sociálnych služieb s použitím telekomunikačných technológií </t>
  </si>
  <si>
    <t>MPSVR SR / Ústredie práce, sociálnych vecí a rodiny</t>
  </si>
  <si>
    <t>• komplexné riešenia individuálnej a multidisciplinárnej pomoci deťom s rizikovým alebo neštandardným vývinom a komplexnými potrebami</t>
  </si>
  <si>
    <t>Výskumné, vývojové a inovačné aktivity</t>
  </si>
  <si>
    <t>otvorená výzva s pravidelnými hodnotiacimi kolami</t>
  </si>
  <si>
    <t>Horná Nitra - okres Prievidza, Partizánske) 
Košický kraj - okres Košice I-IV, Košice okolie, Michalovce
Banskobystrický kraj - okres Banská Štiavnica, Brezno, Revúca, Rimavská Sobota, Žarnovica, Žiar nad Hronom, Zvolen</t>
  </si>
  <si>
    <t>Podpora prípravy a realizácie projektov zameraných na revitalizáciu brownfieldov s dôrazom na zmenu ich účelu v prospech rozvoja a zvyšovania atraktivity regiónu horná Nitra</t>
  </si>
  <si>
    <t>Verejný a neziskový sektor</t>
  </si>
  <si>
    <t>Horná Nitra - okres Prievidza, Partizánske)</t>
  </si>
  <si>
    <t>Podpora spolupráce medzi MSP a strednými odbornými školami</t>
  </si>
  <si>
    <t>Súkromný, verejný a neziskový sektor</t>
  </si>
  <si>
    <t>8.3.1</t>
  </si>
  <si>
    <t>Rozvoj existujúcich a nových coworkingových centier a podnikateľských inkubátorov</t>
  </si>
  <si>
    <t>8.1.1</t>
  </si>
  <si>
    <t>Podpora participatívnych projektov neformálnych skupín, iniciatív mladých ľudí alebo mládežníckych organizácií</t>
  </si>
  <si>
    <t>8.3.2</t>
  </si>
  <si>
    <t>Vyhľadávanie, prieskum a overovanie zdrojov geotermálnej energie pre energetické využitie</t>
  </si>
  <si>
    <t>Súkromný a verejný sektor</t>
  </si>
  <si>
    <t>Financovanie AK – regionálna úroveň
Vzdelávanie AK – regionálna úroveň
Financovanie materiálno-technického, prevádzkového vybavenia, režijných výdavkov a mobility – regionálna úroveň</t>
  </si>
  <si>
    <t>Technická pomoc</t>
  </si>
  <si>
    <t>7P1. Technická pomoc EFRR</t>
  </si>
  <si>
    <t>MZ SR</t>
  </si>
  <si>
    <t>Financovanie AK – horizontálna úroveň
Vzdelávanie AK – horizontálna úroveň
Organizácia školení, zasadnutí a iných podujatí – horizontálna úroveň
Financovanie ostatných informačných systémov
Financovanie služieb tretích osôb/odborných poradenských služieb – horizontálna úroveň
Financovanie materiálno-technického, prevádzkového vybavenia, režijných výdavkov a mobility – horizontálna úroveň</t>
  </si>
  <si>
    <t>Financovanie AK - horizontálna úroveň
Vzdelávanie AK - horizontálna úroveň
Organizácia školení, zasadnutí a iných podujatí – horizontálna úroveň
Financovanie ostatných informačných systémov
Financovanie služieb tretích osôb/odborných poradenských služieb - horizontálna úroveň
Financovanie materiálno-technického, prevádzkového vybavenia, režijných výdavkov a mobility - horizontálna úroveň</t>
  </si>
  <si>
    <t>predprojektová príprava, vrátane súvisiacich činností ako architektonické štúdie; - pamiatkové prieskumy; - projektová dokumentácia; - stavebné a rekonštrukčné práce; - interiérové vybavenie; - zabezpečenie depozitu zbierkových predmetov počas obnovy; - nové expozície; - obnova historických a umeleckých prvkov; - externé služby (napr. realizácia VO); - mzdové výdavky zamestnancov zapojených do realizácie projektu na jednotlivých objektoch</t>
  </si>
  <si>
    <t>RSO4.6</t>
  </si>
  <si>
    <t>• výstavba, prístavba, nadstavba, stavebné úpravy, budovanie a rekonštrukcia (obnova) stavieb; 
obstaranie vnútorného a vonkajšieho vybavenia objektu; sadové a parkové úpravy v areáli a vo verejných priestoroch; archeologický výskum</t>
  </si>
  <si>
    <t>mesto Trenčín a ďalšie subjekty, ktoré sú identifikované v rámci schválenej Integrovanej územnej stratégii Mestskej funkčnej oblasti Trenčín</t>
  </si>
  <si>
    <t>územie udržateľného mestského rozvoja  Trenčín</t>
  </si>
  <si>
    <t>5P1. Moderné regióny</t>
  </si>
  <si>
    <t>RSO5.1</t>
  </si>
  <si>
    <t>5.1.6</t>
  </si>
  <si>
    <t>• podpora desegregácie výchovy a vzdelávania
• debarierizácia škôl a školských zariadení
• materiálne vybavenie a technické zabezpečenie škôl a školských zariadení
• budovanie/modernizácia učební vrátane vonkajších
• výstavba a rekonštrukcia školských športovísk</t>
  </si>
  <si>
    <t>• zriadovatelia materských a základných škôl/ materské a základné školy
• zriadovatelia stredných škôl/ stredné školy</t>
  </si>
  <si>
    <t>• výstavba a modernizácia ciest II. a III. triedy</t>
  </si>
  <si>
    <t>Hlavné mesto SR Bratislava, Mesto Košice a samosprávny kraj ako vlastník ciest II. a III. triedy, právnická osoba podľa osobitných predpisov a organizácia zriadená samosprávnym krajom za účelom výstavby, správy a údržby ciest</t>
  </si>
  <si>
    <t>3.2.3</t>
  </si>
  <si>
    <t>• výstavba a modernizácia miestnych komunikácií</t>
  </si>
  <si>
    <t>obec, mesto, mestská časť mesta Košice</t>
  </si>
  <si>
    <t>3.2.4</t>
  </si>
  <si>
    <t>• rekonštrukcia a výstavba ihrísk, viacúčelových športových areálov a športových a telovýchovných objektov;
• rekonštrukcia a tvorba športovo oddychových zón;
• rekonštrukcia a výstavba športovej infraštruktúry a rekreačných cyklotrás (oddychové miesta, značenie, cyklistické stojany, nabíjacie stanice a p.) slúžiacej pre verejnosť v súlade s PUM
• revitalizácia regionálnej športovej infraštruktúry a rekreačných cyklotrás s cieľom aktívneho trávenia voľného času vrátane tvorby architektonických štúdií
• prepojenie regionálnych aktív cestovného ruchu na existujúce alebo pripravované cykloturistické trasy, sprístupnenie aktív cykloturistickými a inými trasami, ktoré umožňujú udržateľné športovo-rekreačné využívanie územia a rozvoj tematických kultúrnych trás regionálneho a nadregionálneho významu
• podpora aktivít vychádzajúcich z iniciatívy CuRI</t>
  </si>
  <si>
    <t xml:space="preserve">miestna samospráva, mimovládne a iné organizácie </t>
  </si>
  <si>
    <t>5.1.4</t>
  </si>
  <si>
    <t xml:space="preserve">miestna a regionálna samospráva, mimovládne  a iné organizácie </t>
  </si>
  <si>
    <t>RSO5.2</t>
  </si>
  <si>
    <t>5.2.4</t>
  </si>
  <si>
    <t>• obnova a budovanie infraštruktúry v okolí národných kultúrnych pamiatok, pamäťových a fondových inštitúcií a ostatnej kultúrnej infraštruktúry, zázemia pre udržateľný rozvoj prírodných lokalít (okolia vodných plôch a tokov určených na rekreačné účely ako camping, karavaning,), kúpeľníctva
• podpora aktivít CuRI, ktoré sú zamerané na rozvoj udržateľného cestovného ruchu
• obnova národných kultúrnych pamiatok, pamiatkových objektov, existujúcich kultúrnych inštitúcií a zariadení, pamäťových a fondových inštitúcií, expozícií a zbierok, knižničného fondu a depozitárov ostatnej kultúrnej infraštruktúry, vrátane sakrálnych objektov;
• rozvoj kultúry mestských a vidieckych oblastí cez moderné typy múzeí – múzeá v prírode, in situ múzeá, tematické múzeá
• rekonštrukcia, budovanie a rozvoj lokalít pre stretávanie a rozvoj lokálnych komunít a národnostných menšín (komunitné kultúrne body a rezidenčné centrá, divadlá, koncertné sály, knižnice, kultúrne domy, hudobné kluby amfiteátre)</t>
  </si>
  <si>
    <t xml:space="preserve">• miestna a regionálna samospráva, mimovládne  a iné organizácie </t>
  </si>
  <si>
    <t>opatrenie 5.1.5 A -
Bratislavský kraj, Trnavský kraj, Trenčiansky kraj, Nitriansky kraj, Banskobystrický kraj, Žilinský kraj, Košický kraj, Prešovský kraj
opatrenie 5.1.5 B - 
Trnavský kraj, Trenčiansky kraj, Nitriansky kraj, Banskobystrický kraj, Žilinský kraj, Košický kraj, Prešovský kraj</t>
  </si>
  <si>
    <t>5.1.5</t>
  </si>
  <si>
    <t xml:space="preserve">• regionálna samospráva, mimovládne a iné organizácie </t>
  </si>
  <si>
    <t>5.2.5</t>
  </si>
  <si>
    <t xml:space="preserve">• výstavba stokovej siete a čistiarní odpadových vôd v aglomeráciách do 2 000 EO,
• zavádzanie decentralizovaných riešení nakladania s komunálnymi odpadovými vodami v aglomeráciách do 2 000 EO v dobiehajúcich regiónoch. </t>
  </si>
  <si>
    <t>obec ako vlastník, združenia obcí; a subjekty v 100%-nom vlastníctve obcí: vlastníci verejných vodovodov a/alebo verejných kanalizácií podľa zákona o verejných vodovodoch a verejných kanalizáciách a taktiež právnické osoby v 100%-nom vlastníctve obcí oprávnené na podnikanie v oblasti verejných vodovodov a/alebo verejných kanalizácií vymedzené v zákone o verejných vodovodoch a verejných kanalizáciách</t>
  </si>
  <si>
    <t>Catching-Up Regions (CURI) - Prešovský, Banskobystrický a Košický kraj</t>
  </si>
  <si>
    <t>2.5.3</t>
  </si>
  <si>
    <t>• výstavba vodojemov, vrátane potrubných prívodov vody,
• modernizácia vodojemov, vrátane potrubných prívodov vody</t>
  </si>
  <si>
    <t>2.5.5</t>
  </si>
  <si>
    <t>• rekonštrukcia, modernizácia a výstavba líniovej infraštruktúry pre cyklistickú dopravu;
• budovanie a rekonštrukcia prvkov upokojovania dopravy,
• podpora kampaní na informovanie verejnosti o prínosoch cyklodopravy.</t>
  </si>
  <si>
    <t>• miestna a regionálna samospráva, združenie obcí, mimovládna organizácia, rozpočtová alebo príspevková organizácia miestnej / regionálnej samosprávy v oprávnenom území.</t>
  </si>
  <si>
    <t>2.8.2</t>
  </si>
  <si>
    <t>• analyticko-strategické činnosti, tvorba, implementácia, hodnotenie a monitorovanie plánovacích dokumentov vrátane IÚS; budovanie a udržanie kapacít určených na implementáciu CuRI, rovnako aj na implementáciu UMR; CŽV verejnej správy, rozvoj kompetencií projektového manažmentu; tvorba a implementácia politík regionálnych politík; zriadenie centier zdieľaných služieb v pilotných okresoch</t>
  </si>
  <si>
    <t>• miestna a regionálna samospráva, mimovládne neziskové organizácie</t>
  </si>
  <si>
    <t>5.1.1</t>
  </si>
  <si>
    <t>5.2.1</t>
  </si>
  <si>
    <t>• vytvárania podmienok pre rozvoj funkčných, udržateľných komunít, ktoré sa aktívne podieľajú na rozvoji regiónov; podpora aktívneho občianstva, mládežníckych organizácií a komunitných aktivít; podpora rozvoja spolupráce, podpory participácie, sektorových, medzisektorových a medzinárodných partnerstiev pri tvorbe, implementácii a hodnotení verejných politík, pri strategickom plánovaní a pri príprave a realizácii projektov na regionálnej a miestnej úrovni</t>
  </si>
  <si>
    <t>5.1.2</t>
  </si>
  <si>
    <t>5.2.2</t>
  </si>
  <si>
    <t>• dobudovanie komunitných centier a zlepšenie ich vybavenosti; • zabezpečenie dostupnej a prístupnej infraštruktúry pre potreby sociálnych služieb krízovej intervencie, vrátane ich vybavenosti; • zabezpečenie infraštruktúry dostupného bývania</t>
  </si>
  <si>
    <t>Dobudovanie KC: subjekty registrované na poskytovanie soc. služby podľa §24d zákona č. 448/2008 Z. z. o sociálnych službách (v platnom znení) – (subjekty v zmysle zákona č. 213/1997 Z.z. o neziskových organizáciách; č. 83/1993 Z.z. o združovaní občanov; č. 308/1991 Z.z. o slobode náboženskej viery a postavení cirkví a náboženských spoločností; č. 460/2007 Z.z. o Slovenskom Červenom kríži. žiadateľ musí byť v čase predloženia ŽoNFP  aspoň 1 rok zapísaný v Registri poskytovateľov sociálnych služieb podľa §24d zákona č. 448/2008 Z. z.
Sociálne služby krízovej intervencie: subjekty v zmysle zákona č. 448/2008 Z. z. o sociálnych službách (v platnom znení). Subjekty, ktoré najneskôr 6 mesiacov po realizácii/ukončení aktivít projektu získajú oprávnenie na poskytovanie predmetnej sociálnej služby v zmysle zákona č. 448/2008 Z. z. o sociálnych službách a o zmene a doplnení zákona č. 455/1991 Zb. o živnostenskom podnikaní (živnostenský zákon) v znení neskorších predpisov alebo subjekty, ktoré sú v čase predloženia ŽoNFP zapísané v Registri poskytovateľov sociálnych služieb na poskytovanie predmetnej služby: a, ubytovanie formou prístrešia na účel prenocovania (§ 25 Nocľaháreň); b, ubytovanie na určitý čas (§ 26 Útulok, § 27 Domov na polceste, § 29 Zariadenie núdzového bývania).</t>
  </si>
  <si>
    <t>podpora realizácie praktického vyučovania žiakov v doménach RIS3; podpora tvorby, inovácia a zavádzanie študijných a učebných odborov odborného vzdelávania a prípravy na základe potrieb domén RIS3; podpora stredného odborného vzdelávania a prípravy bude nadväzovať aj na odporúčania a výstupy iniciatívy Európskej komisie CuRI</t>
  </si>
  <si>
    <t>• zriadovatelia strednch odborných škôl/ stredné odborné školy</t>
  </si>
  <si>
    <t>vzdelávanie v príslušnom akreditovanom programe sústavného vzdelávania; výkon klinických auditov.</t>
  </si>
  <si>
    <t>uzavretá výzva</t>
  </si>
  <si>
    <t>ESO4.11</t>
  </si>
  <si>
    <t>v  rámci aktivity sú oprávnené: stabilizácia personálu, vytvorenie  metodických materiálov pre činnosť podporného tímu, vytvorenie podporných tímov.</t>
  </si>
  <si>
    <t>modernizácia a rekonštrikcia existujúcich budov, prístavba nadstavba, zabezpečenie MTZ, dodávka zdrav techniky, budovanie IKT infraštruktúry, budovanie bezbarierových prístupov</t>
  </si>
  <si>
    <t xml:space="preserve">poskytovatelia zdravotnej starostlivosti, ktorí vykonávajú abmulantnú zdrav. starostlivosť </t>
  </si>
  <si>
    <t>náklady spojené so vzdelávacím procesom, personálne a iné náklady spojené so vzdelávaním a MTZ pre účely vzdelávania</t>
  </si>
  <si>
    <t>poskytovatelia ZS, zariadenia záchrannej zdrav. služby, zariadenia ústavnej zdrav. starostlivosti</t>
  </si>
  <si>
    <t>definované výzvou</t>
  </si>
  <si>
    <t>Realizácia II. fázy projektov:
- digitálna biobanka na podporu systémovej verejnej výskumnej infraštruktúry Žilina
- biobanka pre nádorové a zriedkavé ochorenia Martin</t>
  </si>
  <si>
    <t xml:space="preserve">Žilinská univerzita v Žiline,
Univerzita Komenského v Bratislave </t>
  </si>
  <si>
    <t xml:space="preserve">nákup  nového materiálno-technického vybavenia podľa jednotlivých druhov špecializácií  </t>
  </si>
  <si>
    <t>VÚC/poskytovatelia ŠAS</t>
  </si>
  <si>
    <t xml:space="preserve">náklady spojené so zriadením centra, náklady na prevádzku centra </t>
  </si>
  <si>
    <t xml:space="preserve"> podpora zvýšenia účasti slovenských subjektov v projektoch rámcového programu EÚ pre VaI HE;
 - Podpora zvýšenia účasti SR v ERA</t>
  </si>
  <si>
    <t>subjekty, ktoré sú zapojené do projektov medzinárodnej spolupráce vo vecnom  súlade s RIS 3 Doména Zdravá spoločnosť</t>
  </si>
  <si>
    <t>zabezpečenie aplikácie tel. linky pe rodičov na minimalizáciu rizika podcenenia závažnosti zdrav. stavu dieťata z nevedomosti  rodiča</t>
  </si>
  <si>
    <t>v  súlade s Doménou Zdravá spoločnosť  dokumentu SK RIS3 napr. nové liečivá TRL3 - TRL6 (biologiká, vakcíny), nové zdravotnícke prostriedky TRL3 - TRL6, nové kombinované produkty TRL3 - TRL6, nové liečebné metódy a produkty nezahrnuté vyššie (TRL3-TRL6)</t>
  </si>
  <si>
    <t>subjekty s VVaI potenciálom, PZS, podniky v oblasti VaV (bližšie určí výzva)</t>
  </si>
  <si>
    <t>MF SR - Orgán auditu</t>
  </si>
  <si>
    <t>Úrad vládneho auditu</t>
  </si>
  <si>
    <t>stimulácia rozvoja a konkurencieschopnosti MSP, ako aj zvýšenie záujmu o podnikanie prostredníctvom nefinančnej a voucherovej formy podpory so zameraním na špecializované služby, ako aj systematickým vyhodnocovaním dopadov pripravovaných a existujúcich regulácií na MSP a monitorovaním podnikateľského prostredia</t>
  </si>
  <si>
    <t>Slovak Business Agency
(SBA)</t>
  </si>
  <si>
    <t>Občianska a technická infraštruktúra v obciach zapojených do projektu rozvojových tímov</t>
  </si>
  <si>
    <t xml:space="preserve">2P2. Životné prostredie/
3P1. Doprava/
4P6. Aktívne začlenenie rómskych komunít
</t>
  </si>
  <si>
    <t>RSO1.1/
RSO1.3</t>
  </si>
  <si>
    <t>1.1.3/
1.3.1</t>
  </si>
  <si>
    <t xml:space="preserve">RSO2.5/
RSO2.6/
RSO3.2/
RSO4.3
</t>
  </si>
  <si>
    <t xml:space="preserve">  Podpora prístupu k pitnej vode a podpora výstavby stokovej siete; Podpora prechodu na obehové hospodárstvo, ktoré efektívne využíva zdroje; výstavba a rekonštrukcia miestnych komunikácií. Aktivity sa týkajú obcí  mimo národného projektu Rozvojové tímy</t>
  </si>
  <si>
    <t>• informačné a vzdelávacie aktivity pre zamestnancov služieb zamestnanosti zamerané na rozvoj ich kompetencií, na zabezpečovanie individualizovanej podpory špecifických cieľových skupín a podpory zamestnávateľom
• poskytovanie finančných príspevkov záujemcom o zamestnanie (osobám na trhu práce) za účelom nadobúdania/zmeny zručností potrebných pre zotrvanie na trhu práce alebo zlepšenie situácie na trhu práce</t>
  </si>
  <si>
    <t>4P1. Adaptabilný a prístupný trh práce/
4P3. Zručnosti pre lepšiu adaptabilitu a inklúziu</t>
  </si>
  <si>
    <t>ESO4.2/
ESO4.4</t>
  </si>
  <si>
    <t xml:space="preserve">Obnova verejnej stokovej siete a čistiarní odpadových vôd v aglomeráciach nad 2 000 EO; 
Obnova verejného vodovodu v obciach nad 2 000 EO; </t>
  </si>
  <si>
    <t>2.5.7/
2.5.8</t>
  </si>
  <si>
    <t xml:space="preserve">miestna samospráva, neziskové organizácie </t>
  </si>
  <si>
    <t>modernizácia a rekonštrukcia existujúcich budov, prístavba nadstavba, zabezpečenie MTZ, dodávka zdrav techniky, budovanie IKT infraštruktúry, budovanie bezbarierových prístupov</t>
  </si>
  <si>
    <t>Budovanie stokovej siete a čistiarní odpadových vôd  v aglomeráciách do 2000 EO; 
Budovanie decentralizovaných – t. j. individuálnych a iných primeraných systémov nakladania s komunálnymi odpadovými vodami v aglomeráciách do 2000 EO; 
Výstavba a rozšírenie verejných vodovodov za podmienky súbežnej výstavby alebo existencie infraštruktúry na nakladanie s komunálnymi odpadovými vodami v aglomeráciách do 2000 EO.</t>
  </si>
  <si>
    <t>2.5.2/
2.5.4</t>
  </si>
  <si>
    <t>Podpora prípravy odpadov na opätovné použitie, recyklácie odpadov vrátane anaeróbneho a aeróbneho spracovania biologicky rozložiteľných odpadov</t>
  </si>
  <si>
    <t>Podpora rozvoja tvorby, spracovania, využívania a prepájania dát v rámci verejnej správy, najmä rozvoja dátových platforiem a súvisiacich nástrojov s pridanou hodnotou pre inteligentné rozhodovanie, plánovanie a správu.</t>
  </si>
  <si>
    <t>a) obce (zákon 369/1990 Zb. o obecnom zriadení) vrátane nimi zriadených organizácií,
b) vyššie územné celky (302/2001 Z.z. o samospráve VÚC) vrátane nimi zriadených organizácií,</t>
  </si>
  <si>
    <t xml:space="preserve">Prevencia kriminality (kamerové systémy, inštalácia nových svetelných bodov verejného osvetlenia, ich rekonštrukcia v rizikových lokalitách ako súčasť integrovaného projektu, posilnenie pomáhajúcich profesií, adresná podpora aktivít zameraných na primárnu prevenciu, osveta a scitlivovanie bezpečnostných zložiek);
Zabezpečenie promptného prístupu k poradenstvu a pomoci pre obete trestných činov;
Terénna a dobrovoľnícka práca s rizikovými skupinami;
Analyticko-strategické činnosti, tvorba, implementácia, hodnotenie a monitorovanie strategických dokumentov v oblasti bezpečnosti a predchádzania vzniku, prehlbovania sociálno-patologických javov;
Zvyšovanie schopnosti územnej samosprávy predchádzať ďalšej polarizácii a nárastu extrémizmu a reagovať na prejavujúce sa nebezpečné sociálno-patologické javy.
</t>
  </si>
  <si>
    <t>RSO5.1/
RSO5.2</t>
  </si>
  <si>
    <t>5.1.3/
5.2.3</t>
  </si>
  <si>
    <t>a) vybudovanie a modernizácia technickej základne na správu vozidiel MHD</t>
  </si>
  <si>
    <t>a) Dopravný podnik mesta Košice, akciová spoločnosť
b) Dopravný podnik mesta Prešov, akciová spoločnosť</t>
  </si>
  <si>
    <t>Košický kraj, Prešovský kraj</t>
  </si>
  <si>
    <t>a) výstavba a modernizácia tratí dráhovej MHD vrátane prvkov preferencie;
b) predinvestičná a projektová príprava.</t>
  </si>
  <si>
    <t>mesto Košice
mesto Žilina
mesto Prešov</t>
  </si>
  <si>
    <t>Košický kraj</t>
  </si>
  <si>
    <t>podpora sieťovania podnikov prostredníctvom realizácie projektov zameraných na zefektívnenie činnosti a rozvoj klastrových organizácií, podporu ich inovačného potenciálu, vzájomnej spolupráce a internacionalizácie</t>
  </si>
  <si>
    <t>klastrové organizácie</t>
  </si>
  <si>
    <t>1.3.3</t>
  </si>
  <si>
    <t>• rozvíjanie inovačných ekosystémov a vytváranie nástrojov na podporu sociálnych inovácií v regiónoch</t>
  </si>
  <si>
    <t>MV SR-Úrad splnomocnenca vlády SR pre rozvoj občianskej spoločnosti / Dopytovo orientované projekty - rôzne subjekty</t>
  </si>
  <si>
    <t>ESO4.1/
ESO4.6/
ESO4.8</t>
  </si>
  <si>
    <t>zlepšovanie energetickej hospodárnosti a obnovy bytových domov (zlepšovanie tepelno-technických vlastností stavebných konštrukcií bytových domov (zateplenie obvodových stien a strechy, výmena okien), modernizácia vykurovacích systémov vrátane rozvodov a hydraulického vyregulovania, inštalácie termoregulačných ventilov, inštalácia systémov merania a riadenia za účelom zníženia spotreby energie, modernizácia osvetlenia za účelom zníženia spotreby energie, modernizácia výťahov za účelom zníženia spotreby energie, odstránenie systémových porúch bytových domov zateplením za účelom zníženia spotreby energie, inštalácia OZE, zelené opatrenia, ako aj debarierizačné opatrenia v budovách)</t>
  </si>
  <si>
    <t>Štátny fond rozvoja bývania</t>
  </si>
  <si>
    <t>viac rozvinutý región</t>
  </si>
  <si>
    <t>menej rozvinutý región</t>
  </si>
  <si>
    <t>Harmonogram plánovaných výziev Programu Slovensko 2021 - 2027 na rok 2024</t>
  </si>
  <si>
    <t xml:space="preserve">2.5.1/
2.5.3/
2.5.4/
2.5.5/
2.6.2/
3.2.4
</t>
  </si>
  <si>
    <t>technická pomoc</t>
  </si>
  <si>
    <r>
      <t>Verzia 2</t>
    </r>
    <r>
      <rPr>
        <sz val="11"/>
        <color theme="1"/>
        <rFont val="Calibri"/>
        <family val="2"/>
        <charset val="238"/>
      </rPr>
      <t>, (dátum aktualizácie: 9.4.2024)</t>
    </r>
  </si>
  <si>
    <t>MK 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</si>
</sst>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 &quot;€&quot;"/>
    <numFmt numFmtId="165" formatCode="[$-41B]mmmm\ yy;@"/>
    <numFmt numFmtId="166" formatCode="mmmm\ yyyy"/>
  </numFmts>
  <fonts count="2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b/>
      <sz val="11"/>
      <color rgb="FF000000"/>
      <name val="Calibri"/>
      <family val="2"/>
      <charset val="238"/>
    </font>
    <font>
      <sz val="11"/>
      <color rgb="FF000000"/>
      <name val="Calibri"/>
      <family val="2"/>
      <charset val="238"/>
    </font>
    <font>
      <sz val="11"/>
      <color theme="1"/>
      <name val="Calibri"/>
      <family val="2"/>
      <charset val="238"/>
    </font>
    <font>
      <b/>
      <sz val="10"/>
      <color rgb="FF000000"/>
      <name val="Calibri"/>
      <family val="2"/>
      <charset val="238"/>
    </font>
    <font>
      <sz val="10"/>
      <color rgb="FF000000"/>
      <name val="Calibri"/>
      <family val="2"/>
      <charset val="238"/>
    </font>
    <font>
      <sz val="10"/>
      <name val="Calibri"/>
      <family val="2"/>
      <charset val="238"/>
    </font>
    <font>
      <b/>
      <sz val="10"/>
      <color rgb="FFFFFFFF"/>
      <name val="Calibri"/>
      <family val="2"/>
      <charset val="238"/>
    </font>
    <font>
      <sz val="10"/>
      <color theme="1"/>
      <name val="Calibri"/>
      <family val="2"/>
      <charset val="238"/>
      <scheme val="minor"/>
    </font>
    <font>
      <sz val="10"/>
      <name val="Calibri"/>
      <family val="2"/>
      <charset val="238"/>
      <scheme val="minor"/>
    </font>
    <font>
      <b/>
      <sz val="10"/>
      <name val="Calibri"/>
      <family val="2"/>
      <charset val="238"/>
    </font>
    <font>
      <b/>
      <sz val="11"/>
      <color theme="0"/>
      <name val="Calibri"/>
      <family val="2"/>
      <charset val="238"/>
    </font>
    <font>
      <b/>
      <sz val="10"/>
      <name val="Calibri"/>
      <family val="2"/>
      <charset val="238"/>
      <scheme val="minor"/>
    </font>
    <font>
      <i/>
      <sz val="11"/>
      <color rgb="FF000000"/>
      <name val="Calibri"/>
      <family val="2"/>
      <charset val="238"/>
    </font>
    <font>
      <i/>
      <sz val="10"/>
      <color rgb="FF000000"/>
      <name val="Calibri"/>
      <family val="2"/>
      <charset val="238"/>
    </font>
    <font>
      <i/>
      <sz val="10"/>
      <name val="Calibri"/>
      <family val="2"/>
      <charset val="238"/>
    </font>
    <font>
      <i/>
      <sz val="10"/>
      <color theme="1"/>
      <name val="Calibri"/>
      <family val="2"/>
      <charset val="238"/>
      <scheme val="minor"/>
    </font>
    <font>
      <i/>
      <sz val="11"/>
      <color theme="1"/>
      <name val="Calibri"/>
      <family val="2"/>
      <charset val="238"/>
      <scheme val="minor"/>
    </font>
    <font>
      <i/>
      <sz val="10"/>
      <name val="Calibri"/>
      <family val="2"/>
      <charset val="238"/>
      <scheme val="minor"/>
    </font>
    <font>
      <b/>
      <sz val="16"/>
      <color rgb="FF000000"/>
      <name val="Calibri"/>
      <family val="2"/>
      <charset val="238"/>
    </font>
    <font>
      <b/>
      <sz val="11"/>
      <color theme="1"/>
      <name val="Calibri"/>
      <family val="2"/>
      <charset val="238"/>
    </font>
  </fonts>
  <fills count="14">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4" tint="0.79998168889431442"/>
        <bgColor rgb="FF000000"/>
      </patternFill>
    </fill>
    <fill>
      <patternFill patternType="solid">
        <fgColor theme="5" tint="0.79998168889431442"/>
        <bgColor rgb="FF000000"/>
      </patternFill>
    </fill>
    <fill>
      <patternFill patternType="solid">
        <fgColor theme="4" tint="0.39997558519241921"/>
        <bgColor rgb="FF000000"/>
      </patternFill>
    </fill>
    <fill>
      <patternFill patternType="solid">
        <fgColor theme="4" tint="-0.499984740745262"/>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157">
    <xf numFmtId="0" fontId="0" fillId="0" borderId="0" xfId="0"/>
    <xf numFmtId="0" fontId="0" fillId="0" borderId="0" xfId="0" applyAlignment="1">
      <alignment wrapText="1"/>
    </xf>
    <xf numFmtId="0" fontId="4" fillId="0" borderId="0"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0" fontId="9" fillId="0" borderId="1" xfId="0" applyFont="1" applyFill="1" applyBorder="1" applyAlignment="1">
      <alignment horizontal="center" vertical="center" wrapText="1"/>
    </xf>
    <xf numFmtId="0" fontId="8" fillId="0"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3" applyFont="1" applyFill="1" applyBorder="1" applyAlignment="1">
      <alignment horizontal="center" vertical="center" wrapText="1"/>
    </xf>
    <xf numFmtId="0" fontId="9" fillId="2" borderId="1" xfId="1"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166" fontId="8" fillId="0" borderId="1" xfId="2"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2" fillId="3" borderId="1" xfId="1" applyNumberFormat="1"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65" fontId="12"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Fill="1" applyBorder="1" applyAlignment="1">
      <alignment vertical="center" wrapText="1"/>
    </xf>
    <xf numFmtId="0" fontId="2" fillId="0" borderId="0" xfId="0" applyFont="1" applyAlignment="1">
      <alignment wrapText="1"/>
    </xf>
    <xf numFmtId="164" fontId="7" fillId="0" borderId="6"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15" fillId="0" borderId="6"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164" fontId="7" fillId="0" borderId="16" xfId="0" applyNumberFormat="1" applyFont="1" applyFill="1" applyBorder="1" applyAlignment="1">
      <alignment horizontal="center" vertical="center" wrapText="1"/>
    </xf>
    <xf numFmtId="164" fontId="10" fillId="0" borderId="16" xfId="0" applyNumberFormat="1" applyFont="1" applyFill="1" applyBorder="1" applyAlignment="1" applyProtection="1">
      <alignment horizontal="center" vertical="center" wrapText="1"/>
      <protection locked="0" hidden="1"/>
    </xf>
    <xf numFmtId="0" fontId="7" fillId="0" borderId="16" xfId="0" applyFont="1" applyFill="1" applyBorder="1" applyAlignment="1">
      <alignment horizontal="center" vertical="center" wrapText="1"/>
    </xf>
    <xf numFmtId="164" fontId="3" fillId="0" borderId="16" xfId="0" applyNumberFormat="1" applyFont="1" applyBorder="1" applyAlignment="1">
      <alignment horizontal="center" vertical="center" wrapText="1"/>
    </xf>
    <xf numFmtId="164" fontId="15" fillId="0" borderId="16"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64" fontId="3" fillId="0" borderId="19" xfId="0" applyNumberFormat="1" applyFont="1" applyBorder="1" applyAlignment="1">
      <alignment horizontal="center" vertical="center" wrapText="1"/>
    </xf>
    <xf numFmtId="164" fontId="10" fillId="0" borderId="6" xfId="0" applyNumberFormat="1" applyFont="1" applyFill="1" applyBorder="1" applyAlignment="1" applyProtection="1">
      <alignment horizontal="center" vertical="center" wrapText="1"/>
      <protection locked="0" hidden="1"/>
    </xf>
    <xf numFmtId="0" fontId="7"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2" fillId="0" borderId="7" xfId="0"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3" xfId="0" applyFont="1" applyBorder="1" applyAlignment="1">
      <alignment horizontal="center" vertical="center" wrapText="1"/>
    </xf>
    <xf numFmtId="49" fontId="12" fillId="0" borderId="13" xfId="0" applyNumberFormat="1" applyFont="1" applyFill="1" applyBorder="1" applyAlignment="1">
      <alignment horizontal="center" vertical="center" wrapText="1"/>
    </xf>
    <xf numFmtId="0" fontId="11" fillId="0" borderId="14" xfId="0" applyFont="1" applyBorder="1" applyAlignment="1">
      <alignment horizontal="center" vertical="center" wrapText="1"/>
    </xf>
    <xf numFmtId="0" fontId="8" fillId="0" borderId="5" xfId="2"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164" fontId="7" fillId="0" borderId="17" xfId="0" applyNumberFormat="1" applyFont="1" applyFill="1" applyBorder="1" applyAlignment="1">
      <alignment horizontal="center" vertical="center" wrapText="1"/>
    </xf>
    <xf numFmtId="0" fontId="6" fillId="4" borderId="14" xfId="0" applyFont="1" applyFill="1" applyBorder="1" applyAlignment="1">
      <alignment horizont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14" fillId="7" borderId="12" xfId="0" applyFont="1" applyFill="1" applyBorder="1" applyAlignment="1">
      <alignment horizontal="center" wrapText="1"/>
    </xf>
    <xf numFmtId="0" fontId="6" fillId="6" borderId="13" xfId="0" applyFont="1" applyFill="1" applyBorder="1" applyAlignment="1">
      <alignment horizontal="center" wrapText="1"/>
    </xf>
    <xf numFmtId="49" fontId="8" fillId="8"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49" fontId="8" fillId="10"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49" fontId="11" fillId="11"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7" fillId="0" borderId="1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49" fontId="8" fillId="1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6" xfId="3" applyFont="1" applyFill="1" applyBorder="1" applyAlignment="1">
      <alignment horizontal="center" vertical="center" wrapText="1"/>
    </xf>
    <xf numFmtId="0" fontId="13" fillId="2" borderId="6" xfId="1" applyNumberFormat="1"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5" fillId="3" borderId="6" xfId="1"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13" xfId="0" applyFont="1" applyBorder="1" applyAlignment="1">
      <alignment horizontal="center" vertical="center" wrapText="1"/>
    </xf>
    <xf numFmtId="0" fontId="16" fillId="0" borderId="0" xfId="0" applyFont="1" applyFill="1" applyBorder="1" applyAlignment="1">
      <alignment vertical="center" wrapText="1"/>
    </xf>
    <xf numFmtId="164" fontId="17" fillId="0" borderId="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164" fontId="18" fillId="0" borderId="7"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164" fontId="19" fillId="0" borderId="7"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164" fontId="21" fillId="0" borderId="1" xfId="0" applyNumberFormat="1" applyFont="1" applyFill="1" applyBorder="1" applyAlignment="1">
      <alignment horizontal="center" vertical="center" wrapText="1"/>
    </xf>
    <xf numFmtId="164" fontId="21" fillId="0" borderId="7" xfId="0" applyNumberFormat="1" applyFont="1" applyFill="1" applyBorder="1" applyAlignment="1">
      <alignment horizontal="center" vertical="center" wrapText="1"/>
    </xf>
    <xf numFmtId="164" fontId="17" fillId="0" borderId="5" xfId="0" applyNumberFormat="1"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164" fontId="17" fillId="0" borderId="1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164" fontId="19" fillId="0" borderId="14" xfId="0" applyNumberFormat="1" applyFont="1" applyBorder="1" applyAlignment="1">
      <alignment horizontal="center" vertical="center" wrapText="1"/>
    </xf>
    <xf numFmtId="0" fontId="20" fillId="0" borderId="0" xfId="0" applyFont="1" applyAlignment="1">
      <alignment wrapText="1"/>
    </xf>
    <xf numFmtId="0" fontId="16" fillId="0" borderId="0" xfId="0" applyFont="1" applyFill="1" applyBorder="1" applyAlignment="1">
      <alignment wrapText="1"/>
    </xf>
    <xf numFmtId="164" fontId="19" fillId="0" borderId="13" xfId="0" applyNumberFormat="1" applyFont="1" applyBorder="1" applyAlignment="1">
      <alignment horizontal="center" vertical="center" wrapText="1"/>
    </xf>
    <xf numFmtId="0" fontId="3" fillId="0" borderId="16" xfId="0" applyFont="1" applyFill="1" applyBorder="1" applyAlignment="1">
      <alignment horizontal="center" vertical="center" wrapText="1"/>
    </xf>
    <xf numFmtId="0" fontId="22" fillId="13" borderId="0" xfId="0" applyFont="1" applyFill="1" applyBorder="1" applyAlignment="1"/>
    <xf numFmtId="0" fontId="4" fillId="13" borderId="0" xfId="0" applyFont="1" applyFill="1" applyBorder="1" applyAlignment="1"/>
    <xf numFmtId="0" fontId="4" fillId="13" borderId="0" xfId="0" applyFont="1" applyFill="1" applyBorder="1" applyAlignment="1">
      <alignment horizontal="center"/>
    </xf>
    <xf numFmtId="0" fontId="5" fillId="13" borderId="0" xfId="0" applyFont="1" applyFill="1" applyBorder="1" applyAlignment="1"/>
    <xf numFmtId="0" fontId="5" fillId="13" borderId="0" xfId="0" applyFont="1" applyFill="1" applyBorder="1" applyAlignment="1">
      <alignment horizontal="center"/>
    </xf>
    <xf numFmtId="0" fontId="4" fillId="13" borderId="0" xfId="0" applyFont="1" applyFill="1" applyBorder="1" applyAlignment="1">
      <alignment vertical="center"/>
    </xf>
    <xf numFmtId="0" fontId="16" fillId="13" borderId="0" xfId="0" applyFont="1" applyFill="1" applyBorder="1" applyAlignment="1">
      <alignment vertical="center"/>
    </xf>
    <xf numFmtId="0" fontId="16" fillId="13" borderId="0" xfId="0" applyFont="1" applyFill="1" applyBorder="1" applyAlignment="1"/>
    <xf numFmtId="0" fontId="0" fillId="13" borderId="0" xfId="0" applyFill="1" applyAlignment="1"/>
    <xf numFmtId="49" fontId="11" fillId="11" borderId="13" xfId="0" applyNumberFormat="1" applyFont="1" applyFill="1" applyBorder="1" applyAlignment="1">
      <alignment horizontal="center" vertical="center" wrapText="1"/>
    </xf>
    <xf numFmtId="0" fontId="0" fillId="0" borderId="1" xfId="0" applyBorder="1" applyAlignment="1">
      <alignment horizontal="center" vertical="center" wrapText="1"/>
    </xf>
    <xf numFmtId="164" fontId="2" fillId="0" borderId="16"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164" fontId="20" fillId="0" borderId="7"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0" fillId="0" borderId="13" xfId="0" applyNumberFormat="1" applyFont="1" applyBorder="1" applyAlignment="1">
      <alignment horizontal="center" vertical="center" wrapText="1"/>
    </xf>
    <xf numFmtId="164" fontId="20" fillId="0" borderId="14" xfId="0" applyNumberFormat="1" applyFont="1" applyBorder="1" applyAlignment="1">
      <alignment horizontal="center" vertical="center" wrapText="1"/>
    </xf>
    <xf numFmtId="0" fontId="23" fillId="0" borderId="0" xfId="0" applyFont="1" applyFill="1" applyBorder="1" applyAlignment="1">
      <alignment wrapText="1"/>
    </xf>
    <xf numFmtId="0" fontId="14" fillId="7" borderId="20" xfId="0" applyFont="1" applyFill="1" applyBorder="1" applyAlignment="1">
      <alignment horizontal="center" wrapText="1"/>
    </xf>
    <xf numFmtId="0" fontId="14" fillId="7" borderId="23" xfId="0" applyFont="1" applyFill="1" applyBorder="1" applyAlignment="1">
      <alignment horizontal="center" wrapText="1"/>
    </xf>
    <xf numFmtId="0" fontId="14" fillId="7" borderId="15" xfId="0" applyFont="1" applyFill="1" applyBorder="1" applyAlignment="1">
      <alignment horizontal="center" wrapText="1"/>
    </xf>
    <xf numFmtId="0" fontId="14" fillId="7" borderId="26" xfId="0" applyFont="1" applyFill="1" applyBorder="1" applyAlignment="1">
      <alignment horizontal="center" wrapText="1"/>
    </xf>
    <xf numFmtId="0" fontId="14" fillId="7" borderId="15"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4" fillId="7" borderId="21" xfId="0" applyFont="1" applyFill="1" applyBorder="1" applyAlignment="1">
      <alignment horizontal="center" wrapText="1"/>
    </xf>
    <xf numFmtId="0" fontId="14" fillId="7" borderId="24" xfId="0" applyFont="1" applyFill="1" applyBorder="1" applyAlignment="1">
      <alignment horizont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22" xfId="0" applyFont="1" applyFill="1" applyBorder="1" applyAlignment="1">
      <alignment horizontal="center" wrapText="1"/>
    </xf>
    <xf numFmtId="0" fontId="14" fillId="7" borderId="25" xfId="0" applyFont="1" applyFill="1" applyBorder="1" applyAlignment="1">
      <alignment horizontal="center" wrapText="1"/>
    </xf>
  </cellXfs>
  <cellStyles count="4">
    <cellStyle name="Čiarka" xfId="1" builtinId="3"/>
    <cellStyle name="Normálna" xfId="0" builtinId="0"/>
    <cellStyle name="Normálna 2" xfId="2"/>
    <cellStyle name="Normálna 2 2 2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7" Type="http://schemas.openxmlformats.org/officeDocument/2006/relationships/image" Target="../../ppt/media/image7.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2266950</xdr:colOff>
      <xdr:row>1</xdr:row>
      <xdr:rowOff>152400</xdr:rowOff>
    </xdr:from>
    <xdr:to>
      <xdr:col>2</xdr:col>
      <xdr:colOff>1068320</xdr:colOff>
      <xdr:row>4</xdr:row>
      <xdr:rowOff>9457</xdr:rowOff>
    </xdr:to>
    <xdr:pic>
      <xdr:nvPicPr>
        <xdr:cNvPr id="2" name="Obrázok 1">
          <a:extLst>
            <a:ext uri="{FF2B5EF4-FFF2-40B4-BE49-F238E27FC236}">
              <a16:creationId xmlns:a16="http://schemas.microsoft.com/office/drawing/2014/main" id="{30CF86E5-B2E3-AAC6-E92F-15B3D7087E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419100"/>
          <a:ext cx="1982720" cy="428557"/>
        </a:xfrm>
        <a:prstGeom prst="rect">
          <a:avLst/>
        </a:prstGeom>
      </xdr:spPr>
    </xdr:pic>
    <xdr:clientData/>
  </xdr:twoCellAnchor>
  <xdr:twoCellAnchor editAs="oneCell">
    <xdr:from>
      <xdr:col>0</xdr:col>
      <xdr:colOff>2743200</xdr:colOff>
      <xdr:row>1</xdr:row>
      <xdr:rowOff>133350</xdr:rowOff>
    </xdr:from>
    <xdr:to>
      <xdr:col>1</xdr:col>
      <xdr:colOff>1566209</xdr:colOff>
      <xdr:row>3</xdr:row>
      <xdr:rowOff>176896</xdr:rowOff>
    </xdr:to>
    <xdr:pic>
      <xdr:nvPicPr>
        <xdr:cNvPr id="3" name="Grafický objekt 7">
          <a:extLst>
            <a:ext uri="{FF2B5EF4-FFF2-40B4-BE49-F238E27FC236}">
              <a16:creationId xmlns:a16="http://schemas.microsoft.com/office/drawing/2014/main" id="{8B4BBCDC-212D-622D-0DD6-63ED3B2AC7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lc="http://schemas.openxmlformats.org/drawingml/2006/lockedCanvas" xmlns:asvg="http://schemas.microsoft.com/office/drawing/2016/SVG/main" xmlns="" xmlns:p="http://schemas.openxmlformats.org/presentationml/2006/main" r:embed="rId7"/>
            </a:ext>
          </a:extLst>
        </a:blip>
        <a:stretch>
          <a:fillRect/>
        </a:stretch>
      </xdr:blipFill>
      <xdr:spPr>
        <a:xfrm>
          <a:off x="2743200" y="400050"/>
          <a:ext cx="1851959" cy="424546"/>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1"/>
  <sheetViews>
    <sheetView tabSelected="1" view="pageBreakPreview" zoomScaleNormal="100" zoomScaleSheetLayoutView="100" workbookViewId="0">
      <pane ySplit="7" topLeftCell="A44" activePane="bottomLeft" state="frozen"/>
      <selection pane="bottomLeft" activeCell="A47" sqref="A47"/>
    </sheetView>
  </sheetViews>
  <sheetFormatPr defaultColWidth="9.140625" defaultRowHeight="15" x14ac:dyDescent="0.25"/>
  <cols>
    <col min="1" max="1" width="45.42578125" style="40" customWidth="1"/>
    <col min="2" max="2" width="47.7109375" style="1" customWidth="1"/>
    <col min="3" max="3" width="36.7109375" style="1" customWidth="1"/>
    <col min="4" max="4" width="16.5703125" style="1" customWidth="1"/>
    <col min="5" max="5" width="15.5703125" style="1" customWidth="1"/>
    <col min="6" max="6" width="32.28515625" style="1" customWidth="1"/>
    <col min="7" max="7" width="13" style="1" customWidth="1"/>
    <col min="8" max="8" width="21.42578125" style="1" customWidth="1"/>
    <col min="9" max="9" width="12" style="40" customWidth="1"/>
    <col min="10" max="10" width="12.42578125" style="1" customWidth="1"/>
    <col min="11" max="11" width="13.5703125" style="1" customWidth="1"/>
    <col min="12" max="12" width="19.42578125" style="40" customWidth="1"/>
    <col min="13" max="13" width="16.42578125" style="121" customWidth="1"/>
    <col min="14" max="14" width="19.42578125" style="121" customWidth="1"/>
    <col min="15" max="16" width="19.42578125" style="40" customWidth="1"/>
    <col min="17" max="17" width="18" style="121" customWidth="1"/>
    <col min="18" max="18" width="19.42578125" style="121" customWidth="1"/>
    <col min="19" max="19" width="19.42578125" style="40" customWidth="1"/>
    <col min="20" max="20" width="19.140625" style="1" customWidth="1"/>
    <col min="21" max="16384" width="9.140625" style="1"/>
  </cols>
  <sheetData>
    <row r="1" spans="1:20" s="133" customFormat="1" ht="21" x14ac:dyDescent="0.35">
      <c r="A1" s="125" t="s">
        <v>651</v>
      </c>
      <c r="B1" s="126"/>
      <c r="C1" s="127"/>
      <c r="D1" s="128"/>
      <c r="E1" s="128"/>
      <c r="F1" s="129"/>
      <c r="G1" s="128"/>
      <c r="H1" s="128"/>
      <c r="I1" s="130"/>
      <c r="J1" s="129"/>
      <c r="K1" s="128"/>
      <c r="L1" s="130"/>
      <c r="M1" s="131"/>
      <c r="N1" s="131"/>
      <c r="O1" s="126"/>
      <c r="P1" s="126"/>
      <c r="Q1" s="132"/>
      <c r="R1" s="132"/>
      <c r="S1" s="126"/>
      <c r="T1" s="128"/>
    </row>
    <row r="2" spans="1:20" x14ac:dyDescent="0.25">
      <c r="A2" s="143" t="s">
        <v>654</v>
      </c>
      <c r="B2" s="5"/>
      <c r="C2" s="6"/>
      <c r="D2" s="3"/>
      <c r="E2" s="3"/>
      <c r="F2" s="4"/>
      <c r="G2" s="3"/>
      <c r="H2" s="3"/>
      <c r="I2" s="39"/>
      <c r="J2" s="4"/>
      <c r="K2" s="3"/>
      <c r="L2" s="39"/>
      <c r="M2" s="105"/>
      <c r="N2" s="105"/>
      <c r="O2" s="2"/>
      <c r="P2" s="2"/>
      <c r="Q2" s="122"/>
      <c r="R2" s="122"/>
      <c r="S2" s="2"/>
      <c r="T2" s="3"/>
    </row>
    <row r="3" spans="1:20" x14ac:dyDescent="0.25">
      <c r="A3" s="143"/>
      <c r="B3" s="5"/>
      <c r="C3" s="6"/>
      <c r="D3" s="3"/>
      <c r="E3" s="3"/>
      <c r="F3" s="4"/>
      <c r="G3" s="3"/>
      <c r="H3" s="3"/>
      <c r="I3" s="39"/>
      <c r="J3" s="4"/>
      <c r="K3" s="3"/>
      <c r="L3" s="39"/>
      <c r="M3" s="105"/>
      <c r="N3" s="105"/>
      <c r="O3" s="2"/>
      <c r="P3" s="2"/>
      <c r="Q3" s="122"/>
      <c r="R3" s="122"/>
      <c r="S3" s="2"/>
      <c r="T3" s="3"/>
    </row>
    <row r="4" spans="1:20" x14ac:dyDescent="0.25">
      <c r="A4" s="5"/>
      <c r="B4" s="5"/>
      <c r="C4" s="6"/>
      <c r="D4" s="3"/>
      <c r="E4" s="3"/>
      <c r="F4" s="4"/>
      <c r="G4" s="3"/>
      <c r="H4" s="3"/>
      <c r="I4" s="39"/>
      <c r="J4" s="4"/>
      <c r="K4" s="3"/>
      <c r="L4" s="39"/>
      <c r="M4" s="105"/>
      <c r="N4" s="105"/>
      <c r="O4" s="2"/>
      <c r="P4" s="2"/>
      <c r="Q4" s="122"/>
      <c r="R4" s="122"/>
      <c r="S4" s="2"/>
      <c r="T4" s="3"/>
    </row>
    <row r="5" spans="1:20" ht="15.75" thickBot="1" x14ac:dyDescent="0.3">
      <c r="A5" s="2"/>
      <c r="B5" s="3"/>
      <c r="C5" s="4"/>
      <c r="D5" s="3"/>
      <c r="E5" s="3"/>
      <c r="F5" s="4"/>
      <c r="G5" s="3"/>
      <c r="H5" s="3"/>
      <c r="I5" s="39"/>
      <c r="J5" s="4"/>
      <c r="K5" s="3"/>
      <c r="L5" s="39"/>
      <c r="M5" s="105"/>
      <c r="N5" s="105"/>
      <c r="O5" s="2"/>
      <c r="P5" s="2"/>
      <c r="Q5" s="122"/>
      <c r="R5" s="122"/>
      <c r="S5" s="2"/>
      <c r="T5" s="3"/>
    </row>
    <row r="6" spans="1:20" ht="30" customHeight="1" x14ac:dyDescent="0.25">
      <c r="A6" s="144" t="s">
        <v>178</v>
      </c>
      <c r="B6" s="150" t="s">
        <v>179</v>
      </c>
      <c r="C6" s="150" t="s">
        <v>180</v>
      </c>
      <c r="D6" s="150" t="s">
        <v>181</v>
      </c>
      <c r="E6" s="150" t="s">
        <v>182</v>
      </c>
      <c r="F6" s="150" t="s">
        <v>183</v>
      </c>
      <c r="G6" s="150" t="s">
        <v>184</v>
      </c>
      <c r="H6" s="150" t="s">
        <v>185</v>
      </c>
      <c r="I6" s="150" t="s">
        <v>190</v>
      </c>
      <c r="J6" s="150" t="s">
        <v>191</v>
      </c>
      <c r="K6" s="155" t="s">
        <v>192</v>
      </c>
      <c r="L6" s="152" t="s">
        <v>186</v>
      </c>
      <c r="M6" s="153"/>
      <c r="N6" s="154"/>
      <c r="O6" s="148" t="s">
        <v>187</v>
      </c>
      <c r="P6" s="152" t="s">
        <v>188</v>
      </c>
      <c r="Q6" s="153"/>
      <c r="R6" s="154"/>
      <c r="S6" s="148" t="s">
        <v>189</v>
      </c>
      <c r="T6" s="146" t="s">
        <v>195</v>
      </c>
    </row>
    <row r="7" spans="1:20" ht="30.75" thickBot="1" x14ac:dyDescent="0.3">
      <c r="A7" s="145"/>
      <c r="B7" s="151"/>
      <c r="C7" s="151"/>
      <c r="D7" s="151"/>
      <c r="E7" s="151"/>
      <c r="F7" s="151"/>
      <c r="G7" s="151"/>
      <c r="H7" s="151"/>
      <c r="I7" s="151"/>
      <c r="J7" s="151"/>
      <c r="K7" s="156"/>
      <c r="L7" s="72" t="s">
        <v>193</v>
      </c>
      <c r="M7" s="73" t="s">
        <v>649</v>
      </c>
      <c r="N7" s="69" t="s">
        <v>650</v>
      </c>
      <c r="O7" s="149"/>
      <c r="P7" s="72" t="s">
        <v>194</v>
      </c>
      <c r="Q7" s="73" t="s">
        <v>649</v>
      </c>
      <c r="R7" s="69" t="s">
        <v>650</v>
      </c>
      <c r="S7" s="149"/>
      <c r="T7" s="147"/>
    </row>
    <row r="8" spans="1:20" ht="63.75" x14ac:dyDescent="0.25">
      <c r="A8" s="90" t="s">
        <v>126</v>
      </c>
      <c r="B8" s="8" t="s">
        <v>196</v>
      </c>
      <c r="C8" s="8" t="s">
        <v>197</v>
      </c>
      <c r="D8" s="74" t="s">
        <v>198</v>
      </c>
      <c r="E8" s="9" t="s">
        <v>198</v>
      </c>
      <c r="F8" s="10" t="s">
        <v>199</v>
      </c>
      <c r="G8" s="9" t="s">
        <v>200</v>
      </c>
      <c r="H8" s="8" t="s">
        <v>201</v>
      </c>
      <c r="I8" s="22" t="s">
        <v>202</v>
      </c>
      <c r="J8" s="11" t="s">
        <v>203</v>
      </c>
      <c r="K8" s="57" t="s">
        <v>204</v>
      </c>
      <c r="L8" s="41">
        <v>5000000</v>
      </c>
      <c r="M8" s="106">
        <f>((L8*22.86)/100)</f>
        <v>1143000</v>
      </c>
      <c r="N8" s="107">
        <f>((L8*77.14)/100)</f>
        <v>3857000</v>
      </c>
      <c r="O8" s="47">
        <v>0</v>
      </c>
      <c r="P8" s="41">
        <v>0</v>
      </c>
      <c r="Q8" s="106">
        <v>0</v>
      </c>
      <c r="R8" s="107">
        <v>0</v>
      </c>
      <c r="S8" s="47">
        <v>0</v>
      </c>
      <c r="T8" s="49" t="s">
        <v>236</v>
      </c>
    </row>
    <row r="9" spans="1:20" ht="51" x14ac:dyDescent="0.25">
      <c r="A9" s="91" t="s">
        <v>16</v>
      </c>
      <c r="B9" s="8" t="s">
        <v>205</v>
      </c>
      <c r="C9" s="8" t="s">
        <v>206</v>
      </c>
      <c r="D9" s="74" t="s">
        <v>198</v>
      </c>
      <c r="E9" s="9" t="s">
        <v>198</v>
      </c>
      <c r="F9" s="12" t="s">
        <v>207</v>
      </c>
      <c r="G9" s="9" t="s">
        <v>200</v>
      </c>
      <c r="H9" s="8" t="s">
        <v>208</v>
      </c>
      <c r="I9" s="22" t="s">
        <v>202</v>
      </c>
      <c r="J9" s="11" t="s">
        <v>203</v>
      </c>
      <c r="K9" s="57" t="s">
        <v>204</v>
      </c>
      <c r="L9" s="41">
        <v>5000000</v>
      </c>
      <c r="M9" s="108">
        <v>0</v>
      </c>
      <c r="N9" s="107">
        <v>5000000</v>
      </c>
      <c r="O9" s="47">
        <v>0</v>
      </c>
      <c r="P9" s="41">
        <v>0</v>
      </c>
      <c r="Q9" s="106">
        <v>0</v>
      </c>
      <c r="R9" s="107">
        <v>0</v>
      </c>
      <c r="S9" s="47">
        <v>0</v>
      </c>
      <c r="T9" s="49" t="s">
        <v>236</v>
      </c>
    </row>
    <row r="10" spans="1:20" ht="51" x14ac:dyDescent="0.25">
      <c r="A10" s="90" t="s">
        <v>37</v>
      </c>
      <c r="B10" s="11" t="s">
        <v>226</v>
      </c>
      <c r="C10" s="11" t="s">
        <v>227</v>
      </c>
      <c r="D10" s="74" t="s">
        <v>198</v>
      </c>
      <c r="E10" s="11" t="s">
        <v>228</v>
      </c>
      <c r="F10" s="10" t="s">
        <v>199</v>
      </c>
      <c r="G10" s="11" t="s">
        <v>211</v>
      </c>
      <c r="H10" s="8" t="s">
        <v>208</v>
      </c>
      <c r="I10" s="22" t="s">
        <v>202</v>
      </c>
      <c r="J10" s="11" t="s">
        <v>203</v>
      </c>
      <c r="K10" s="57" t="s">
        <v>204</v>
      </c>
      <c r="L10" s="41">
        <v>33750000</v>
      </c>
      <c r="M10" s="106">
        <f>((L10*22.86)/100)</f>
        <v>7715250</v>
      </c>
      <c r="N10" s="107">
        <f>((L10*77.14)/100)</f>
        <v>26034750</v>
      </c>
      <c r="O10" s="47">
        <v>0</v>
      </c>
      <c r="P10" s="41">
        <v>0</v>
      </c>
      <c r="Q10" s="106">
        <v>0</v>
      </c>
      <c r="R10" s="107">
        <v>0</v>
      </c>
      <c r="S10" s="47">
        <v>0</v>
      </c>
      <c r="T10" s="49" t="s">
        <v>236</v>
      </c>
    </row>
    <row r="11" spans="1:20" ht="51" x14ac:dyDescent="0.25">
      <c r="A11" s="55" t="s">
        <v>177</v>
      </c>
      <c r="B11" s="11" t="s">
        <v>229</v>
      </c>
      <c r="C11" s="11" t="s">
        <v>230</v>
      </c>
      <c r="D11" s="74" t="s">
        <v>198</v>
      </c>
      <c r="E11" s="9" t="s">
        <v>214</v>
      </c>
      <c r="F11" s="10" t="s">
        <v>199</v>
      </c>
      <c r="G11" s="11" t="s">
        <v>211</v>
      </c>
      <c r="H11" s="8" t="s">
        <v>208</v>
      </c>
      <c r="I11" s="22" t="s">
        <v>202</v>
      </c>
      <c r="J11" s="11" t="s">
        <v>203</v>
      </c>
      <c r="K11" s="57" t="s">
        <v>204</v>
      </c>
      <c r="L11" s="41">
        <v>20000000</v>
      </c>
      <c r="M11" s="106">
        <v>5000000</v>
      </c>
      <c r="N11" s="107">
        <v>15000000</v>
      </c>
      <c r="O11" s="47">
        <v>0</v>
      </c>
      <c r="P11" s="41">
        <v>0</v>
      </c>
      <c r="Q11" s="106">
        <v>0</v>
      </c>
      <c r="R11" s="107">
        <v>0</v>
      </c>
      <c r="S11" s="47">
        <v>0</v>
      </c>
      <c r="T11" s="49" t="s">
        <v>236</v>
      </c>
    </row>
    <row r="12" spans="1:20" ht="102" x14ac:dyDescent="0.25">
      <c r="A12" s="55" t="s">
        <v>54</v>
      </c>
      <c r="B12" s="11" t="s">
        <v>233</v>
      </c>
      <c r="C12" s="11" t="s">
        <v>234</v>
      </c>
      <c r="D12" s="74" t="s">
        <v>198</v>
      </c>
      <c r="E12" s="11" t="s">
        <v>210</v>
      </c>
      <c r="F12" s="12" t="s">
        <v>207</v>
      </c>
      <c r="G12" s="11" t="s">
        <v>211</v>
      </c>
      <c r="H12" s="8" t="s">
        <v>208</v>
      </c>
      <c r="I12" s="22" t="s">
        <v>202</v>
      </c>
      <c r="J12" s="11" t="s">
        <v>203</v>
      </c>
      <c r="K12" s="57" t="s">
        <v>204</v>
      </c>
      <c r="L12" s="41">
        <v>33750000</v>
      </c>
      <c r="M12" s="108">
        <v>0</v>
      </c>
      <c r="N12" s="107">
        <v>33750000</v>
      </c>
      <c r="O12" s="47">
        <v>0</v>
      </c>
      <c r="P12" s="41">
        <v>0</v>
      </c>
      <c r="Q12" s="106">
        <v>0</v>
      </c>
      <c r="R12" s="107">
        <v>0</v>
      </c>
      <c r="S12" s="47">
        <v>0</v>
      </c>
      <c r="T12" s="49" t="s">
        <v>236</v>
      </c>
    </row>
    <row r="13" spans="1:20" ht="267.75" x14ac:dyDescent="0.25">
      <c r="A13" s="92" t="s">
        <v>69</v>
      </c>
      <c r="B13" s="13" t="s">
        <v>239</v>
      </c>
      <c r="C13" s="13" t="s">
        <v>240</v>
      </c>
      <c r="D13" s="74" t="s">
        <v>198</v>
      </c>
      <c r="E13" s="11" t="s">
        <v>210</v>
      </c>
      <c r="F13" s="12" t="s">
        <v>207</v>
      </c>
      <c r="G13" s="11" t="s">
        <v>211</v>
      </c>
      <c r="H13" s="8" t="s">
        <v>241</v>
      </c>
      <c r="I13" s="22" t="s">
        <v>202</v>
      </c>
      <c r="J13" s="11" t="s">
        <v>242</v>
      </c>
      <c r="K13" s="57" t="s">
        <v>243</v>
      </c>
      <c r="L13" s="42">
        <v>20000000</v>
      </c>
      <c r="M13" s="108">
        <v>0</v>
      </c>
      <c r="N13" s="109">
        <v>20000000</v>
      </c>
      <c r="O13" s="47">
        <v>0</v>
      </c>
      <c r="P13" s="41">
        <v>0</v>
      </c>
      <c r="Q13" s="106">
        <v>0</v>
      </c>
      <c r="R13" s="107">
        <v>0</v>
      </c>
      <c r="S13" s="47">
        <v>0</v>
      </c>
      <c r="T13" s="49" t="s">
        <v>236</v>
      </c>
    </row>
    <row r="14" spans="1:20" ht="127.5" x14ac:dyDescent="0.25">
      <c r="A14" s="90" t="s">
        <v>76</v>
      </c>
      <c r="B14" s="7" t="s">
        <v>246</v>
      </c>
      <c r="C14" s="7" t="s">
        <v>247</v>
      </c>
      <c r="D14" s="74" t="s">
        <v>198</v>
      </c>
      <c r="E14" s="7" t="s">
        <v>248</v>
      </c>
      <c r="F14" s="10" t="s">
        <v>199</v>
      </c>
      <c r="G14" s="9" t="s">
        <v>200</v>
      </c>
      <c r="H14" s="7" t="s">
        <v>208</v>
      </c>
      <c r="I14" s="22" t="s">
        <v>202</v>
      </c>
      <c r="J14" s="8" t="s">
        <v>242</v>
      </c>
      <c r="K14" s="57" t="s">
        <v>243</v>
      </c>
      <c r="L14" s="41">
        <v>70000000</v>
      </c>
      <c r="M14" s="106">
        <v>18000000</v>
      </c>
      <c r="N14" s="107">
        <v>52000000</v>
      </c>
      <c r="O14" s="47">
        <v>0</v>
      </c>
      <c r="P14" s="41">
        <v>0</v>
      </c>
      <c r="Q14" s="106">
        <v>0</v>
      </c>
      <c r="R14" s="107">
        <v>0</v>
      </c>
      <c r="S14" s="47">
        <v>0</v>
      </c>
      <c r="T14" s="49" t="s">
        <v>249</v>
      </c>
    </row>
    <row r="15" spans="1:20" ht="127.5" x14ac:dyDescent="0.25">
      <c r="A15" s="55" t="s">
        <v>77</v>
      </c>
      <c r="B15" s="11" t="s">
        <v>246</v>
      </c>
      <c r="C15" s="11" t="s">
        <v>247</v>
      </c>
      <c r="D15" s="74" t="s">
        <v>198</v>
      </c>
      <c r="E15" s="7" t="s">
        <v>248</v>
      </c>
      <c r="F15" s="7" t="s">
        <v>250</v>
      </c>
      <c r="G15" s="9" t="s">
        <v>200</v>
      </c>
      <c r="H15" s="7" t="s">
        <v>208</v>
      </c>
      <c r="I15" s="22" t="s">
        <v>251</v>
      </c>
      <c r="J15" s="11" t="s">
        <v>252</v>
      </c>
      <c r="K15" s="56" t="s">
        <v>253</v>
      </c>
      <c r="L15" s="41">
        <v>0</v>
      </c>
      <c r="M15" s="106">
        <v>0</v>
      </c>
      <c r="N15" s="107">
        <v>0</v>
      </c>
      <c r="O15" s="47">
        <v>0</v>
      </c>
      <c r="P15" s="41">
        <v>0</v>
      </c>
      <c r="Q15" s="106">
        <v>0</v>
      </c>
      <c r="R15" s="107">
        <v>0</v>
      </c>
      <c r="S15" s="47">
        <v>31900000</v>
      </c>
      <c r="T15" s="49" t="s">
        <v>249</v>
      </c>
    </row>
    <row r="16" spans="1:20" ht="102" x14ac:dyDescent="0.25">
      <c r="A16" s="93" t="s">
        <v>66</v>
      </c>
      <c r="B16" s="14" t="s">
        <v>254</v>
      </c>
      <c r="C16" s="14" t="s">
        <v>255</v>
      </c>
      <c r="D16" s="75" t="s">
        <v>198</v>
      </c>
      <c r="E16" s="15" t="s">
        <v>198</v>
      </c>
      <c r="F16" s="10" t="s">
        <v>199</v>
      </c>
      <c r="G16" s="9" t="s">
        <v>200</v>
      </c>
      <c r="H16" s="8" t="s">
        <v>201</v>
      </c>
      <c r="I16" s="22" t="s">
        <v>202</v>
      </c>
      <c r="J16" s="10" t="s">
        <v>256</v>
      </c>
      <c r="K16" s="58" t="s">
        <v>257</v>
      </c>
      <c r="L16" s="41">
        <v>17000000</v>
      </c>
      <c r="M16" s="106">
        <v>3000000</v>
      </c>
      <c r="N16" s="107">
        <v>14000000</v>
      </c>
      <c r="O16" s="47">
        <v>0</v>
      </c>
      <c r="P16" s="41">
        <v>0</v>
      </c>
      <c r="Q16" s="106">
        <v>0</v>
      </c>
      <c r="R16" s="107">
        <v>0</v>
      </c>
      <c r="S16" s="47">
        <v>0</v>
      </c>
      <c r="T16" s="49" t="s">
        <v>249</v>
      </c>
    </row>
    <row r="17" spans="1:20" ht="63.75" x14ac:dyDescent="0.25">
      <c r="A17" s="93" t="s">
        <v>133</v>
      </c>
      <c r="B17" s="14" t="s">
        <v>258</v>
      </c>
      <c r="C17" s="14" t="s">
        <v>259</v>
      </c>
      <c r="D17" s="75" t="s">
        <v>198</v>
      </c>
      <c r="E17" s="15" t="s">
        <v>198</v>
      </c>
      <c r="F17" s="16" t="s">
        <v>260</v>
      </c>
      <c r="G17" s="9" t="s">
        <v>200</v>
      </c>
      <c r="H17" s="8" t="s">
        <v>201</v>
      </c>
      <c r="I17" s="22" t="s">
        <v>251</v>
      </c>
      <c r="J17" s="17" t="s">
        <v>252</v>
      </c>
      <c r="K17" s="58" t="s">
        <v>261</v>
      </c>
      <c r="L17" s="41">
        <v>0</v>
      </c>
      <c r="M17" s="106">
        <v>0</v>
      </c>
      <c r="N17" s="107">
        <v>0</v>
      </c>
      <c r="O17" s="47">
        <v>0</v>
      </c>
      <c r="P17" s="41">
        <v>0</v>
      </c>
      <c r="Q17" s="106">
        <v>0</v>
      </c>
      <c r="R17" s="107">
        <v>0</v>
      </c>
      <c r="S17" s="47">
        <v>15038285</v>
      </c>
      <c r="T17" s="49" t="s">
        <v>249</v>
      </c>
    </row>
    <row r="18" spans="1:20" ht="63.75" x14ac:dyDescent="0.25">
      <c r="A18" s="94" t="s">
        <v>104</v>
      </c>
      <c r="B18" s="18" t="s">
        <v>104</v>
      </c>
      <c r="C18" s="18" t="s">
        <v>262</v>
      </c>
      <c r="D18" s="75" t="s">
        <v>198</v>
      </c>
      <c r="E18" s="15" t="s">
        <v>263</v>
      </c>
      <c r="F18" s="10" t="s">
        <v>199</v>
      </c>
      <c r="G18" s="15" t="s">
        <v>264</v>
      </c>
      <c r="H18" s="15" t="s">
        <v>208</v>
      </c>
      <c r="I18" s="22" t="s">
        <v>265</v>
      </c>
      <c r="J18" s="17" t="s">
        <v>266</v>
      </c>
      <c r="K18" s="58" t="s">
        <v>267</v>
      </c>
      <c r="L18" s="41">
        <v>0</v>
      </c>
      <c r="M18" s="106">
        <v>0</v>
      </c>
      <c r="N18" s="107">
        <v>0</v>
      </c>
      <c r="O18" s="47">
        <v>25000000</v>
      </c>
      <c r="P18" s="41">
        <v>0</v>
      </c>
      <c r="Q18" s="106">
        <v>0</v>
      </c>
      <c r="R18" s="107">
        <v>0</v>
      </c>
      <c r="S18" s="47">
        <v>0</v>
      </c>
      <c r="T18" s="49" t="s">
        <v>268</v>
      </c>
    </row>
    <row r="19" spans="1:20" ht="229.5" x14ac:dyDescent="0.25">
      <c r="A19" s="94" t="s">
        <v>135</v>
      </c>
      <c r="B19" s="18" t="s">
        <v>269</v>
      </c>
      <c r="C19" s="18" t="s">
        <v>270</v>
      </c>
      <c r="D19" s="75" t="s">
        <v>198</v>
      </c>
      <c r="E19" s="15" t="s">
        <v>210</v>
      </c>
      <c r="F19" s="10" t="s">
        <v>207</v>
      </c>
      <c r="G19" s="11" t="s">
        <v>211</v>
      </c>
      <c r="H19" s="15" t="s">
        <v>271</v>
      </c>
      <c r="I19" s="22" t="s">
        <v>265</v>
      </c>
      <c r="J19" s="17" t="s">
        <v>266</v>
      </c>
      <c r="K19" s="58" t="s">
        <v>272</v>
      </c>
      <c r="L19" s="41">
        <v>62700000</v>
      </c>
      <c r="M19" s="106">
        <v>0</v>
      </c>
      <c r="N19" s="107">
        <v>62700000</v>
      </c>
      <c r="O19" s="47">
        <v>0</v>
      </c>
      <c r="P19" s="41">
        <v>0</v>
      </c>
      <c r="Q19" s="106">
        <v>0</v>
      </c>
      <c r="R19" s="107">
        <v>0</v>
      </c>
      <c r="S19" s="47">
        <v>0</v>
      </c>
      <c r="T19" s="49" t="s">
        <v>268</v>
      </c>
    </row>
    <row r="20" spans="1:20" ht="191.25" x14ac:dyDescent="0.25">
      <c r="A20" s="95" t="s">
        <v>100</v>
      </c>
      <c r="B20" s="19" t="s">
        <v>273</v>
      </c>
      <c r="C20" s="19" t="s">
        <v>274</v>
      </c>
      <c r="D20" s="75" t="s">
        <v>198</v>
      </c>
      <c r="E20" s="15" t="s">
        <v>210</v>
      </c>
      <c r="F20" s="10" t="s">
        <v>199</v>
      </c>
      <c r="G20" s="11" t="s">
        <v>211</v>
      </c>
      <c r="H20" s="15" t="s">
        <v>271</v>
      </c>
      <c r="I20" s="22" t="s">
        <v>265</v>
      </c>
      <c r="J20" s="17" t="s">
        <v>275</v>
      </c>
      <c r="K20" s="58" t="s">
        <v>276</v>
      </c>
      <c r="L20" s="41">
        <v>40355000</v>
      </c>
      <c r="M20" s="106">
        <v>9275423</v>
      </c>
      <c r="N20" s="107">
        <v>31079577</v>
      </c>
      <c r="O20" s="47">
        <v>0</v>
      </c>
      <c r="P20" s="41">
        <v>0</v>
      </c>
      <c r="Q20" s="106">
        <v>0</v>
      </c>
      <c r="R20" s="107">
        <v>0</v>
      </c>
      <c r="S20" s="47">
        <v>0</v>
      </c>
      <c r="T20" s="49" t="s">
        <v>268</v>
      </c>
    </row>
    <row r="21" spans="1:20" ht="51" x14ac:dyDescent="0.25">
      <c r="A21" s="95" t="s">
        <v>94</v>
      </c>
      <c r="B21" s="19" t="s">
        <v>277</v>
      </c>
      <c r="C21" s="19" t="s">
        <v>278</v>
      </c>
      <c r="D21" s="75" t="s">
        <v>198</v>
      </c>
      <c r="E21" s="15" t="s">
        <v>210</v>
      </c>
      <c r="F21" s="10" t="s">
        <v>199</v>
      </c>
      <c r="G21" s="11" t="s">
        <v>211</v>
      </c>
      <c r="H21" s="20" t="s">
        <v>271</v>
      </c>
      <c r="I21" s="22" t="s">
        <v>265</v>
      </c>
      <c r="J21" s="17" t="s">
        <v>275</v>
      </c>
      <c r="K21" s="58" t="s">
        <v>279</v>
      </c>
      <c r="L21" s="41">
        <v>4800000</v>
      </c>
      <c r="M21" s="106">
        <v>307970</v>
      </c>
      <c r="N21" s="107">
        <v>4492030</v>
      </c>
      <c r="O21" s="47">
        <v>0</v>
      </c>
      <c r="P21" s="41">
        <v>0</v>
      </c>
      <c r="Q21" s="106">
        <v>0</v>
      </c>
      <c r="R21" s="107">
        <v>0</v>
      </c>
      <c r="S21" s="47">
        <v>0</v>
      </c>
      <c r="T21" s="49" t="s">
        <v>268</v>
      </c>
    </row>
    <row r="22" spans="1:20" ht="153" x14ac:dyDescent="0.25">
      <c r="A22" s="55" t="s">
        <v>57</v>
      </c>
      <c r="B22" s="11" t="s">
        <v>280</v>
      </c>
      <c r="C22" s="11" t="s">
        <v>281</v>
      </c>
      <c r="D22" s="74" t="s">
        <v>198</v>
      </c>
      <c r="E22" s="15" t="s">
        <v>210</v>
      </c>
      <c r="F22" s="10" t="s">
        <v>207</v>
      </c>
      <c r="G22" s="11" t="s">
        <v>211</v>
      </c>
      <c r="H22" s="11" t="s">
        <v>271</v>
      </c>
      <c r="I22" s="22" t="s">
        <v>265</v>
      </c>
      <c r="J22" s="11" t="s">
        <v>282</v>
      </c>
      <c r="K22" s="57" t="s">
        <v>283</v>
      </c>
      <c r="L22" s="41">
        <v>11256000</v>
      </c>
      <c r="M22" s="106">
        <v>0</v>
      </c>
      <c r="N22" s="107">
        <v>11256000</v>
      </c>
      <c r="O22" s="47">
        <v>0</v>
      </c>
      <c r="P22" s="41">
        <v>0</v>
      </c>
      <c r="Q22" s="106">
        <v>0</v>
      </c>
      <c r="R22" s="107">
        <v>0</v>
      </c>
      <c r="S22" s="47">
        <v>0</v>
      </c>
      <c r="T22" s="49" t="s">
        <v>268</v>
      </c>
    </row>
    <row r="23" spans="1:20" ht="153" x14ac:dyDescent="0.25">
      <c r="A23" s="55" t="s">
        <v>112</v>
      </c>
      <c r="B23" s="11" t="s">
        <v>284</v>
      </c>
      <c r="C23" s="11" t="s">
        <v>285</v>
      </c>
      <c r="D23" s="74" t="s">
        <v>198</v>
      </c>
      <c r="E23" s="11" t="s">
        <v>286</v>
      </c>
      <c r="F23" s="10" t="s">
        <v>199</v>
      </c>
      <c r="G23" s="11" t="s">
        <v>211</v>
      </c>
      <c r="H23" s="11" t="s">
        <v>208</v>
      </c>
      <c r="I23" s="22" t="s">
        <v>265</v>
      </c>
      <c r="J23" s="11" t="s">
        <v>282</v>
      </c>
      <c r="K23" s="57" t="s">
        <v>287</v>
      </c>
      <c r="L23" s="41">
        <v>0</v>
      </c>
      <c r="M23" s="106">
        <v>0</v>
      </c>
      <c r="N23" s="107">
        <v>0</v>
      </c>
      <c r="O23" s="47">
        <v>20000000</v>
      </c>
      <c r="P23" s="41">
        <v>0</v>
      </c>
      <c r="Q23" s="106">
        <v>0</v>
      </c>
      <c r="R23" s="107">
        <v>0</v>
      </c>
      <c r="S23" s="47">
        <v>0</v>
      </c>
      <c r="T23" s="49" t="s">
        <v>268</v>
      </c>
    </row>
    <row r="24" spans="1:20" ht="51" x14ac:dyDescent="0.25">
      <c r="A24" s="55" t="s">
        <v>91</v>
      </c>
      <c r="B24" s="11" t="s">
        <v>316</v>
      </c>
      <c r="C24" s="11" t="s">
        <v>317</v>
      </c>
      <c r="D24" s="75" t="s">
        <v>198</v>
      </c>
      <c r="E24" s="11" t="s">
        <v>318</v>
      </c>
      <c r="F24" s="10" t="s">
        <v>199</v>
      </c>
      <c r="G24" s="9" t="s">
        <v>200</v>
      </c>
      <c r="H24" s="11" t="s">
        <v>208</v>
      </c>
      <c r="I24" s="22" t="s">
        <v>319</v>
      </c>
      <c r="J24" s="11" t="s">
        <v>320</v>
      </c>
      <c r="K24" s="56" t="s">
        <v>209</v>
      </c>
      <c r="L24" s="41">
        <v>0</v>
      </c>
      <c r="M24" s="106">
        <v>0</v>
      </c>
      <c r="N24" s="107">
        <v>0</v>
      </c>
      <c r="O24" s="47">
        <v>0</v>
      </c>
      <c r="P24" s="41">
        <v>5927955</v>
      </c>
      <c r="Q24" s="106">
        <v>160055</v>
      </c>
      <c r="R24" s="107">
        <v>5767900</v>
      </c>
      <c r="S24" s="47">
        <v>0</v>
      </c>
      <c r="T24" s="49" t="s">
        <v>321</v>
      </c>
    </row>
    <row r="25" spans="1:20" ht="51" x14ac:dyDescent="0.25">
      <c r="A25" s="55" t="s">
        <v>48</v>
      </c>
      <c r="B25" s="11" t="s">
        <v>322</v>
      </c>
      <c r="C25" s="11" t="s">
        <v>323</v>
      </c>
      <c r="D25" s="75" t="s">
        <v>198</v>
      </c>
      <c r="E25" s="11" t="s">
        <v>228</v>
      </c>
      <c r="F25" s="10" t="s">
        <v>207</v>
      </c>
      <c r="G25" s="11" t="s">
        <v>211</v>
      </c>
      <c r="H25" s="8" t="s">
        <v>201</v>
      </c>
      <c r="I25" s="22" t="s">
        <v>319</v>
      </c>
      <c r="J25" s="11" t="s">
        <v>320</v>
      </c>
      <c r="K25" s="56" t="s">
        <v>209</v>
      </c>
      <c r="L25" s="41">
        <v>0</v>
      </c>
      <c r="M25" s="106">
        <v>0</v>
      </c>
      <c r="N25" s="107">
        <v>0</v>
      </c>
      <c r="O25" s="47">
        <v>0</v>
      </c>
      <c r="P25" s="41">
        <v>20900000</v>
      </c>
      <c r="Q25" s="106">
        <v>0</v>
      </c>
      <c r="R25" s="107">
        <v>20900000</v>
      </c>
      <c r="S25" s="47">
        <v>0</v>
      </c>
      <c r="T25" s="49" t="s">
        <v>321</v>
      </c>
    </row>
    <row r="26" spans="1:20" ht="267.75" x14ac:dyDescent="0.25">
      <c r="A26" s="55" t="s">
        <v>82</v>
      </c>
      <c r="B26" s="11" t="s">
        <v>341</v>
      </c>
      <c r="C26" s="11" t="s">
        <v>342</v>
      </c>
      <c r="D26" s="75" t="s">
        <v>198</v>
      </c>
      <c r="E26" s="11" t="s">
        <v>210</v>
      </c>
      <c r="F26" s="11" t="s">
        <v>343</v>
      </c>
      <c r="G26" s="9" t="s">
        <v>200</v>
      </c>
      <c r="H26" s="11" t="s">
        <v>271</v>
      </c>
      <c r="I26" s="22" t="s">
        <v>344</v>
      </c>
      <c r="J26" s="11" t="s">
        <v>345</v>
      </c>
      <c r="K26" s="56" t="s">
        <v>346</v>
      </c>
      <c r="L26" s="41">
        <v>0</v>
      </c>
      <c r="M26" s="106">
        <v>0</v>
      </c>
      <c r="N26" s="107">
        <v>0</v>
      </c>
      <c r="O26" s="47">
        <v>289954456.43000001</v>
      </c>
      <c r="P26" s="41">
        <v>0</v>
      </c>
      <c r="Q26" s="106">
        <v>0</v>
      </c>
      <c r="R26" s="107">
        <v>0</v>
      </c>
      <c r="S26" s="47">
        <v>0</v>
      </c>
      <c r="T26" s="49" t="s">
        <v>340</v>
      </c>
    </row>
    <row r="27" spans="1:20" ht="51" x14ac:dyDescent="0.25">
      <c r="A27" s="55" t="s">
        <v>107</v>
      </c>
      <c r="B27" s="11" t="s">
        <v>347</v>
      </c>
      <c r="C27" s="11" t="s">
        <v>348</v>
      </c>
      <c r="D27" s="75" t="s">
        <v>198</v>
      </c>
      <c r="E27" s="11" t="s">
        <v>210</v>
      </c>
      <c r="F27" s="11" t="s">
        <v>343</v>
      </c>
      <c r="G27" s="9" t="s">
        <v>200</v>
      </c>
      <c r="H27" s="11" t="s">
        <v>349</v>
      </c>
      <c r="I27" s="22" t="s">
        <v>344</v>
      </c>
      <c r="J27" s="11" t="s">
        <v>345</v>
      </c>
      <c r="K27" s="56" t="s">
        <v>346</v>
      </c>
      <c r="L27" s="41">
        <v>0</v>
      </c>
      <c r="M27" s="106">
        <v>0</v>
      </c>
      <c r="N27" s="107">
        <v>0</v>
      </c>
      <c r="O27" s="47">
        <v>10145543.57</v>
      </c>
      <c r="P27" s="41">
        <v>0</v>
      </c>
      <c r="Q27" s="106">
        <v>0</v>
      </c>
      <c r="R27" s="107">
        <v>0</v>
      </c>
      <c r="S27" s="47">
        <v>0</v>
      </c>
      <c r="T27" s="49" t="s">
        <v>340</v>
      </c>
    </row>
    <row r="28" spans="1:20" ht="63.75" x14ac:dyDescent="0.25">
      <c r="A28" s="55" t="s">
        <v>108</v>
      </c>
      <c r="B28" s="11" t="s">
        <v>350</v>
      </c>
      <c r="C28" s="11" t="s">
        <v>351</v>
      </c>
      <c r="D28" s="75" t="s">
        <v>198</v>
      </c>
      <c r="E28" s="11" t="s">
        <v>210</v>
      </c>
      <c r="F28" s="11" t="s">
        <v>352</v>
      </c>
      <c r="G28" s="9" t="s">
        <v>200</v>
      </c>
      <c r="H28" s="11" t="s">
        <v>349</v>
      </c>
      <c r="I28" s="22" t="s">
        <v>353</v>
      </c>
      <c r="J28" s="11" t="s">
        <v>354</v>
      </c>
      <c r="K28" s="56" t="s">
        <v>355</v>
      </c>
      <c r="L28" s="41">
        <v>0</v>
      </c>
      <c r="M28" s="106">
        <v>0</v>
      </c>
      <c r="N28" s="107">
        <v>0</v>
      </c>
      <c r="O28" s="47">
        <v>24941757.149999999</v>
      </c>
      <c r="P28" s="41">
        <v>0</v>
      </c>
      <c r="Q28" s="106">
        <v>0</v>
      </c>
      <c r="R28" s="107">
        <v>0</v>
      </c>
      <c r="S28" s="47">
        <v>0</v>
      </c>
      <c r="T28" s="49" t="s">
        <v>340</v>
      </c>
    </row>
    <row r="29" spans="1:20" ht="63.75" x14ac:dyDescent="0.25">
      <c r="A29" s="55" t="s">
        <v>109</v>
      </c>
      <c r="B29" s="11" t="s">
        <v>350</v>
      </c>
      <c r="C29" s="11" t="s">
        <v>351</v>
      </c>
      <c r="D29" s="75" t="s">
        <v>198</v>
      </c>
      <c r="E29" s="11" t="s">
        <v>210</v>
      </c>
      <c r="F29" s="11" t="s">
        <v>352</v>
      </c>
      <c r="G29" s="9" t="s">
        <v>200</v>
      </c>
      <c r="H29" s="11" t="s">
        <v>349</v>
      </c>
      <c r="I29" s="22" t="s">
        <v>353</v>
      </c>
      <c r="J29" s="11" t="s">
        <v>354</v>
      </c>
      <c r="K29" s="56" t="s">
        <v>355</v>
      </c>
      <c r="L29" s="41">
        <v>0</v>
      </c>
      <c r="M29" s="106">
        <v>0</v>
      </c>
      <c r="N29" s="107">
        <v>0</v>
      </c>
      <c r="O29" s="47">
        <v>126867259.15000001</v>
      </c>
      <c r="P29" s="41">
        <v>0</v>
      </c>
      <c r="Q29" s="106">
        <v>0</v>
      </c>
      <c r="R29" s="107">
        <v>0</v>
      </c>
      <c r="S29" s="47">
        <v>0</v>
      </c>
      <c r="T29" s="49" t="s">
        <v>340</v>
      </c>
    </row>
    <row r="30" spans="1:20" ht="38.25" x14ac:dyDescent="0.25">
      <c r="A30" s="55" t="s">
        <v>110</v>
      </c>
      <c r="B30" s="11" t="s">
        <v>356</v>
      </c>
      <c r="C30" s="11" t="s">
        <v>357</v>
      </c>
      <c r="D30" s="75" t="s">
        <v>198</v>
      </c>
      <c r="E30" s="11" t="s">
        <v>210</v>
      </c>
      <c r="F30" s="11" t="s">
        <v>358</v>
      </c>
      <c r="G30" s="9" t="s">
        <v>200</v>
      </c>
      <c r="H30" s="11" t="s">
        <v>349</v>
      </c>
      <c r="I30" s="22" t="s">
        <v>353</v>
      </c>
      <c r="J30" s="11" t="s">
        <v>354</v>
      </c>
      <c r="K30" s="56" t="s">
        <v>359</v>
      </c>
      <c r="L30" s="41">
        <v>52812535.229999997</v>
      </c>
      <c r="M30" s="106">
        <v>0</v>
      </c>
      <c r="N30" s="107">
        <v>52812535.229999997</v>
      </c>
      <c r="O30" s="47">
        <v>0</v>
      </c>
      <c r="P30" s="41">
        <v>0</v>
      </c>
      <c r="Q30" s="106">
        <v>0</v>
      </c>
      <c r="R30" s="107">
        <v>0</v>
      </c>
      <c r="S30" s="47">
        <v>0</v>
      </c>
      <c r="T30" s="49" t="s">
        <v>340</v>
      </c>
    </row>
    <row r="31" spans="1:20" ht="38.25" x14ac:dyDescent="0.25">
      <c r="A31" s="55" t="s">
        <v>111</v>
      </c>
      <c r="B31" s="11" t="s">
        <v>356</v>
      </c>
      <c r="C31" s="11" t="s">
        <v>357</v>
      </c>
      <c r="D31" s="75" t="s">
        <v>198</v>
      </c>
      <c r="E31" s="11" t="s">
        <v>210</v>
      </c>
      <c r="F31" s="11" t="s">
        <v>352</v>
      </c>
      <c r="G31" s="9" t="s">
        <v>200</v>
      </c>
      <c r="H31" s="11" t="s">
        <v>349</v>
      </c>
      <c r="I31" s="22" t="s">
        <v>353</v>
      </c>
      <c r="J31" s="11" t="s">
        <v>354</v>
      </c>
      <c r="K31" s="56" t="s">
        <v>359</v>
      </c>
      <c r="L31" s="41">
        <v>17588464.77</v>
      </c>
      <c r="M31" s="106">
        <v>0</v>
      </c>
      <c r="N31" s="107">
        <v>17588464.77</v>
      </c>
      <c r="O31" s="47">
        <v>0</v>
      </c>
      <c r="P31" s="41">
        <v>0</v>
      </c>
      <c r="Q31" s="106">
        <v>0</v>
      </c>
      <c r="R31" s="107">
        <v>0</v>
      </c>
      <c r="S31" s="47">
        <v>0</v>
      </c>
      <c r="T31" s="49" t="s">
        <v>340</v>
      </c>
    </row>
    <row r="32" spans="1:20" ht="76.5" x14ac:dyDescent="0.25">
      <c r="A32" s="55" t="s">
        <v>84</v>
      </c>
      <c r="B32" s="11" t="s">
        <v>360</v>
      </c>
      <c r="C32" s="11" t="s">
        <v>361</v>
      </c>
      <c r="D32" s="75" t="s">
        <v>198</v>
      </c>
      <c r="E32" s="11" t="s">
        <v>210</v>
      </c>
      <c r="F32" s="11" t="s">
        <v>362</v>
      </c>
      <c r="G32" s="9" t="s">
        <v>200</v>
      </c>
      <c r="H32" s="11" t="s">
        <v>363</v>
      </c>
      <c r="I32" s="22" t="s">
        <v>344</v>
      </c>
      <c r="J32" s="11" t="s">
        <v>345</v>
      </c>
      <c r="K32" s="56" t="s">
        <v>364</v>
      </c>
      <c r="L32" s="41">
        <v>14972320.719999999</v>
      </c>
      <c r="M32" s="106">
        <v>0</v>
      </c>
      <c r="N32" s="107">
        <v>14972320.719999999</v>
      </c>
      <c r="O32" s="47">
        <v>0</v>
      </c>
      <c r="P32" s="41">
        <v>0</v>
      </c>
      <c r="Q32" s="106">
        <v>0</v>
      </c>
      <c r="R32" s="107">
        <v>0</v>
      </c>
      <c r="S32" s="47">
        <v>0</v>
      </c>
      <c r="T32" s="49" t="s">
        <v>340</v>
      </c>
    </row>
    <row r="33" spans="1:20" ht="51" x14ac:dyDescent="0.25">
      <c r="A33" s="55" t="s">
        <v>10</v>
      </c>
      <c r="B33" s="11" t="s">
        <v>365</v>
      </c>
      <c r="C33" s="11" t="s">
        <v>366</v>
      </c>
      <c r="D33" s="75" t="s">
        <v>198</v>
      </c>
      <c r="E33" s="11" t="s">
        <v>210</v>
      </c>
      <c r="F33" s="11" t="s">
        <v>367</v>
      </c>
      <c r="G33" s="9" t="s">
        <v>200</v>
      </c>
      <c r="H33" s="11" t="s">
        <v>368</v>
      </c>
      <c r="I33" s="22" t="s">
        <v>353</v>
      </c>
      <c r="J33" s="11" t="s">
        <v>369</v>
      </c>
      <c r="K33" s="56" t="s">
        <v>370</v>
      </c>
      <c r="L33" s="41">
        <v>215642000</v>
      </c>
      <c r="M33" s="106">
        <v>0</v>
      </c>
      <c r="N33" s="107">
        <v>215642000</v>
      </c>
      <c r="O33" s="47">
        <v>0</v>
      </c>
      <c r="P33" s="41">
        <v>0</v>
      </c>
      <c r="Q33" s="106">
        <v>0</v>
      </c>
      <c r="R33" s="107">
        <v>0</v>
      </c>
      <c r="S33" s="47">
        <v>0</v>
      </c>
      <c r="T33" s="49" t="s">
        <v>340</v>
      </c>
    </row>
    <row r="34" spans="1:20" ht="51" x14ac:dyDescent="0.25">
      <c r="A34" s="55" t="s">
        <v>45</v>
      </c>
      <c r="B34" s="11" t="s">
        <v>390</v>
      </c>
      <c r="C34" s="11" t="s">
        <v>391</v>
      </c>
      <c r="D34" s="75" t="s">
        <v>198</v>
      </c>
      <c r="E34" s="11" t="s">
        <v>214</v>
      </c>
      <c r="F34" s="10" t="s">
        <v>199</v>
      </c>
      <c r="G34" s="11" t="s">
        <v>211</v>
      </c>
      <c r="H34" s="8" t="s">
        <v>201</v>
      </c>
      <c r="I34" s="22" t="s">
        <v>202</v>
      </c>
      <c r="J34" s="11" t="s">
        <v>242</v>
      </c>
      <c r="K34" s="57" t="s">
        <v>392</v>
      </c>
      <c r="L34" s="41">
        <v>11053148.149999999</v>
      </c>
      <c r="M34" s="106">
        <v>2503757.2000000002</v>
      </c>
      <c r="N34" s="107">
        <v>8549390.9499999993</v>
      </c>
      <c r="O34" s="47">
        <v>0</v>
      </c>
      <c r="P34" s="41">
        <v>0</v>
      </c>
      <c r="Q34" s="106">
        <v>0</v>
      </c>
      <c r="R34" s="107">
        <v>0</v>
      </c>
      <c r="S34" s="47">
        <v>0</v>
      </c>
      <c r="T34" s="49" t="s">
        <v>389</v>
      </c>
    </row>
    <row r="35" spans="1:20" ht="63.75" x14ac:dyDescent="0.25">
      <c r="A35" s="55" t="s">
        <v>166</v>
      </c>
      <c r="B35" s="11" t="s">
        <v>443</v>
      </c>
      <c r="C35" s="11" t="s">
        <v>444</v>
      </c>
      <c r="D35" s="75" t="s">
        <v>198</v>
      </c>
      <c r="E35" s="11" t="s">
        <v>198</v>
      </c>
      <c r="F35" s="10" t="s">
        <v>199</v>
      </c>
      <c r="G35" s="9" t="s">
        <v>200</v>
      </c>
      <c r="H35" s="8" t="s">
        <v>201</v>
      </c>
      <c r="I35" s="22" t="s">
        <v>445</v>
      </c>
      <c r="J35" s="11" t="s">
        <v>446</v>
      </c>
      <c r="K35" s="56" t="s">
        <v>447</v>
      </c>
      <c r="L35" s="41">
        <v>55930017</v>
      </c>
      <c r="M35" s="106">
        <v>10633023</v>
      </c>
      <c r="N35" s="107">
        <v>45296994</v>
      </c>
      <c r="O35" s="47">
        <v>0</v>
      </c>
      <c r="P35" s="41">
        <v>0</v>
      </c>
      <c r="Q35" s="106">
        <v>0</v>
      </c>
      <c r="R35" s="107">
        <v>0</v>
      </c>
      <c r="S35" s="47">
        <v>0</v>
      </c>
      <c r="T35" s="49" t="s">
        <v>448</v>
      </c>
    </row>
    <row r="36" spans="1:20" ht="63.75" x14ac:dyDescent="0.25">
      <c r="A36" s="55" t="s">
        <v>150</v>
      </c>
      <c r="B36" s="11" t="s">
        <v>449</v>
      </c>
      <c r="C36" s="11" t="s">
        <v>450</v>
      </c>
      <c r="D36" s="75" t="s">
        <v>198</v>
      </c>
      <c r="E36" s="11" t="s">
        <v>451</v>
      </c>
      <c r="F36" s="10" t="s">
        <v>199</v>
      </c>
      <c r="G36" s="11" t="s">
        <v>211</v>
      </c>
      <c r="H36" s="11" t="s">
        <v>208</v>
      </c>
      <c r="I36" s="22" t="s">
        <v>445</v>
      </c>
      <c r="J36" s="11" t="s">
        <v>452</v>
      </c>
      <c r="K36" s="56" t="s">
        <v>453</v>
      </c>
      <c r="L36" s="41">
        <v>42690000</v>
      </c>
      <c r="M36" s="106">
        <v>16221537</v>
      </c>
      <c r="N36" s="107">
        <v>26468463</v>
      </c>
      <c r="O36" s="47">
        <v>0</v>
      </c>
      <c r="P36" s="41">
        <v>0</v>
      </c>
      <c r="Q36" s="106">
        <v>0</v>
      </c>
      <c r="R36" s="107">
        <v>0</v>
      </c>
      <c r="S36" s="47">
        <v>0</v>
      </c>
      <c r="T36" s="49" t="s">
        <v>448</v>
      </c>
    </row>
    <row r="37" spans="1:20" ht="63.75" x14ac:dyDescent="0.25">
      <c r="A37" s="55" t="s">
        <v>147</v>
      </c>
      <c r="B37" s="11" t="s">
        <v>443</v>
      </c>
      <c r="C37" s="11" t="s">
        <v>450</v>
      </c>
      <c r="D37" s="75" t="s">
        <v>198</v>
      </c>
      <c r="E37" s="11" t="s">
        <v>451</v>
      </c>
      <c r="F37" s="10" t="s">
        <v>199</v>
      </c>
      <c r="G37" s="11" t="s">
        <v>211</v>
      </c>
      <c r="H37" s="11" t="s">
        <v>208</v>
      </c>
      <c r="I37" s="22" t="s">
        <v>445</v>
      </c>
      <c r="J37" s="11" t="s">
        <v>446</v>
      </c>
      <c r="K37" s="56" t="s">
        <v>447</v>
      </c>
      <c r="L37" s="41">
        <v>24132512</v>
      </c>
      <c r="M37" s="106">
        <v>6517014</v>
      </c>
      <c r="N37" s="107">
        <v>17615498</v>
      </c>
      <c r="O37" s="47">
        <v>0</v>
      </c>
      <c r="P37" s="41">
        <v>0</v>
      </c>
      <c r="Q37" s="106">
        <v>0</v>
      </c>
      <c r="R37" s="107">
        <v>0</v>
      </c>
      <c r="S37" s="47">
        <v>0</v>
      </c>
      <c r="T37" s="49" t="s">
        <v>448</v>
      </c>
    </row>
    <row r="38" spans="1:20" ht="76.5" x14ac:dyDescent="0.25">
      <c r="A38" s="55" t="s">
        <v>148</v>
      </c>
      <c r="B38" s="11" t="s">
        <v>456</v>
      </c>
      <c r="C38" s="11" t="s">
        <v>460</v>
      </c>
      <c r="D38" s="75" t="s">
        <v>198</v>
      </c>
      <c r="E38" s="11" t="s">
        <v>451</v>
      </c>
      <c r="F38" s="10" t="s">
        <v>199</v>
      </c>
      <c r="G38" s="11" t="s">
        <v>211</v>
      </c>
      <c r="H38" s="11" t="s">
        <v>241</v>
      </c>
      <c r="I38" s="22" t="s">
        <v>445</v>
      </c>
      <c r="J38" s="11" t="s">
        <v>452</v>
      </c>
      <c r="K38" s="56" t="s">
        <v>457</v>
      </c>
      <c r="L38" s="41">
        <v>121800890</v>
      </c>
      <c r="M38" s="106">
        <v>23363759</v>
      </c>
      <c r="N38" s="107">
        <v>98437131</v>
      </c>
      <c r="O38" s="47">
        <v>0</v>
      </c>
      <c r="P38" s="41">
        <v>0</v>
      </c>
      <c r="Q38" s="106">
        <v>0</v>
      </c>
      <c r="R38" s="107">
        <v>0</v>
      </c>
      <c r="S38" s="47">
        <v>0</v>
      </c>
      <c r="T38" s="49" t="s">
        <v>448</v>
      </c>
    </row>
    <row r="39" spans="1:20" ht="76.5" x14ac:dyDescent="0.25">
      <c r="A39" s="55" t="s">
        <v>146</v>
      </c>
      <c r="B39" s="11" t="s">
        <v>443</v>
      </c>
      <c r="C39" s="11" t="s">
        <v>460</v>
      </c>
      <c r="D39" s="75" t="s">
        <v>198</v>
      </c>
      <c r="E39" s="11" t="s">
        <v>451</v>
      </c>
      <c r="F39" s="10" t="s">
        <v>199</v>
      </c>
      <c r="G39" s="11" t="s">
        <v>211</v>
      </c>
      <c r="H39" s="11" t="s">
        <v>241</v>
      </c>
      <c r="I39" s="22" t="s">
        <v>445</v>
      </c>
      <c r="J39" s="11" t="s">
        <v>446</v>
      </c>
      <c r="K39" s="56" t="s">
        <v>461</v>
      </c>
      <c r="L39" s="41">
        <v>23235290</v>
      </c>
      <c r="M39" s="106">
        <v>9229800</v>
      </c>
      <c r="N39" s="107">
        <v>14005490</v>
      </c>
      <c r="O39" s="47">
        <v>0</v>
      </c>
      <c r="P39" s="41">
        <v>0</v>
      </c>
      <c r="Q39" s="106">
        <v>0</v>
      </c>
      <c r="R39" s="107">
        <v>0</v>
      </c>
      <c r="S39" s="47">
        <v>0</v>
      </c>
      <c r="T39" s="49" t="s">
        <v>448</v>
      </c>
    </row>
    <row r="40" spans="1:20" ht="51" x14ac:dyDescent="0.25">
      <c r="A40" s="55" t="s">
        <v>149</v>
      </c>
      <c r="B40" s="11" t="s">
        <v>456</v>
      </c>
      <c r="C40" s="11" t="s">
        <v>462</v>
      </c>
      <c r="D40" s="75" t="s">
        <v>198</v>
      </c>
      <c r="E40" s="11" t="s">
        <v>451</v>
      </c>
      <c r="F40" s="11" t="s">
        <v>463</v>
      </c>
      <c r="G40" s="11" t="s">
        <v>211</v>
      </c>
      <c r="H40" s="11" t="s">
        <v>208</v>
      </c>
      <c r="I40" s="22" t="s">
        <v>251</v>
      </c>
      <c r="J40" s="11" t="s">
        <v>464</v>
      </c>
      <c r="K40" s="56" t="s">
        <v>459</v>
      </c>
      <c r="L40" s="41">
        <v>0</v>
      </c>
      <c r="M40" s="106">
        <v>0</v>
      </c>
      <c r="N40" s="107">
        <v>0</v>
      </c>
      <c r="O40" s="47">
        <v>0</v>
      </c>
      <c r="P40" s="41">
        <v>0</v>
      </c>
      <c r="Q40" s="106">
        <v>0</v>
      </c>
      <c r="R40" s="107">
        <v>0</v>
      </c>
      <c r="S40" s="47">
        <v>15828201</v>
      </c>
      <c r="T40" s="49" t="s">
        <v>448</v>
      </c>
    </row>
    <row r="41" spans="1:20" ht="51" x14ac:dyDescent="0.25">
      <c r="A41" s="55" t="s">
        <v>28</v>
      </c>
      <c r="B41" s="11" t="s">
        <v>467</v>
      </c>
      <c r="C41" s="11" t="s">
        <v>468</v>
      </c>
      <c r="D41" s="75" t="s">
        <v>198</v>
      </c>
      <c r="E41" s="11" t="s">
        <v>228</v>
      </c>
      <c r="F41" s="10" t="s">
        <v>207</v>
      </c>
      <c r="G41" s="11" t="s">
        <v>211</v>
      </c>
      <c r="H41" s="8" t="s">
        <v>201</v>
      </c>
      <c r="I41" s="22" t="s">
        <v>469</v>
      </c>
      <c r="J41" s="11" t="s">
        <v>470</v>
      </c>
      <c r="K41" s="56" t="s">
        <v>209</v>
      </c>
      <c r="L41" s="41">
        <v>0</v>
      </c>
      <c r="M41" s="106">
        <v>0</v>
      </c>
      <c r="N41" s="107">
        <v>0</v>
      </c>
      <c r="O41" s="47">
        <v>0</v>
      </c>
      <c r="P41" s="41">
        <v>6430883.7599999998</v>
      </c>
      <c r="Q41" s="106">
        <v>0</v>
      </c>
      <c r="R41" s="107">
        <v>6430883.7599999998</v>
      </c>
      <c r="S41" s="47">
        <v>0</v>
      </c>
      <c r="T41" s="49" t="s">
        <v>471</v>
      </c>
    </row>
    <row r="42" spans="1:20" ht="51" x14ac:dyDescent="0.25">
      <c r="A42" s="55" t="s">
        <v>124</v>
      </c>
      <c r="B42" s="11" t="s">
        <v>472</v>
      </c>
      <c r="C42" s="11" t="s">
        <v>473</v>
      </c>
      <c r="D42" s="75" t="s">
        <v>198</v>
      </c>
      <c r="E42" s="11" t="s">
        <v>474</v>
      </c>
      <c r="F42" s="10" t="s">
        <v>207</v>
      </c>
      <c r="G42" s="11" t="s">
        <v>211</v>
      </c>
      <c r="H42" s="11" t="s">
        <v>208</v>
      </c>
      <c r="I42" s="22" t="s">
        <v>469</v>
      </c>
      <c r="J42" s="11" t="s">
        <v>475</v>
      </c>
      <c r="K42" s="56" t="s">
        <v>209</v>
      </c>
      <c r="L42" s="41">
        <v>0</v>
      </c>
      <c r="M42" s="106">
        <v>0</v>
      </c>
      <c r="N42" s="107">
        <v>0</v>
      </c>
      <c r="O42" s="47">
        <v>0</v>
      </c>
      <c r="P42" s="41">
        <v>4250000</v>
      </c>
      <c r="Q42" s="106">
        <v>0</v>
      </c>
      <c r="R42" s="107">
        <v>4250000</v>
      </c>
      <c r="S42" s="47">
        <v>0</v>
      </c>
      <c r="T42" s="49" t="s">
        <v>471</v>
      </c>
    </row>
    <row r="43" spans="1:20" ht="127.5" x14ac:dyDescent="0.25">
      <c r="A43" s="55" t="s">
        <v>56</v>
      </c>
      <c r="B43" s="11" t="s">
        <v>522</v>
      </c>
      <c r="C43" s="11" t="s">
        <v>462</v>
      </c>
      <c r="D43" s="75" t="s">
        <v>198</v>
      </c>
      <c r="E43" s="11" t="s">
        <v>523</v>
      </c>
      <c r="F43" s="11" t="s">
        <v>524</v>
      </c>
      <c r="G43" s="11" t="s">
        <v>211</v>
      </c>
      <c r="H43" s="11" t="s">
        <v>208</v>
      </c>
      <c r="I43" s="22" t="s">
        <v>251</v>
      </c>
      <c r="J43" s="11" t="s">
        <v>252</v>
      </c>
      <c r="K43" s="56" t="s">
        <v>253</v>
      </c>
      <c r="L43" s="41">
        <v>0</v>
      </c>
      <c r="M43" s="106">
        <v>0</v>
      </c>
      <c r="N43" s="107">
        <v>0</v>
      </c>
      <c r="O43" s="47">
        <v>0</v>
      </c>
      <c r="P43" s="41">
        <v>0</v>
      </c>
      <c r="Q43" s="106">
        <v>0</v>
      </c>
      <c r="R43" s="107">
        <v>0</v>
      </c>
      <c r="S43" s="47">
        <v>13163180</v>
      </c>
      <c r="T43" s="49" t="s">
        <v>236</v>
      </c>
    </row>
    <row r="44" spans="1:20" ht="51" x14ac:dyDescent="0.25">
      <c r="A44" s="55" t="s">
        <v>80</v>
      </c>
      <c r="B44" s="11" t="s">
        <v>525</v>
      </c>
      <c r="C44" s="11" t="s">
        <v>526</v>
      </c>
      <c r="D44" s="75" t="s">
        <v>198</v>
      </c>
      <c r="E44" s="11" t="s">
        <v>523</v>
      </c>
      <c r="F44" s="11" t="s">
        <v>527</v>
      </c>
      <c r="G44" s="11" t="s">
        <v>211</v>
      </c>
      <c r="H44" s="11" t="s">
        <v>208</v>
      </c>
      <c r="I44" s="22" t="s">
        <v>251</v>
      </c>
      <c r="J44" s="11" t="s">
        <v>252</v>
      </c>
      <c r="K44" s="56" t="s">
        <v>261</v>
      </c>
      <c r="L44" s="41">
        <v>0</v>
      </c>
      <c r="M44" s="106">
        <v>0</v>
      </c>
      <c r="N44" s="107">
        <v>0</v>
      </c>
      <c r="O44" s="47">
        <v>0</v>
      </c>
      <c r="P44" s="41">
        <v>0</v>
      </c>
      <c r="Q44" s="106">
        <v>0</v>
      </c>
      <c r="R44" s="107">
        <v>0</v>
      </c>
      <c r="S44" s="47">
        <v>5000000</v>
      </c>
      <c r="T44" s="49" t="s">
        <v>236</v>
      </c>
    </row>
    <row r="45" spans="1:20" ht="63.75" x14ac:dyDescent="0.25">
      <c r="A45" s="55" t="s">
        <v>19</v>
      </c>
      <c r="B45" s="11" t="s">
        <v>537</v>
      </c>
      <c r="C45" s="11" t="s">
        <v>236</v>
      </c>
      <c r="D45" s="75" t="s">
        <v>198</v>
      </c>
      <c r="E45" s="11" t="s">
        <v>210</v>
      </c>
      <c r="F45" s="10" t="s">
        <v>199</v>
      </c>
      <c r="G45" s="11" t="s">
        <v>200</v>
      </c>
      <c r="H45" s="11" t="s">
        <v>653</v>
      </c>
      <c r="I45" s="22" t="s">
        <v>539</v>
      </c>
      <c r="J45" s="11" t="s">
        <v>538</v>
      </c>
      <c r="K45" s="56" t="s">
        <v>209</v>
      </c>
      <c r="L45" s="41">
        <v>4115308.6695724982</v>
      </c>
      <c r="M45" s="106">
        <v>0</v>
      </c>
      <c r="N45" s="107">
        <v>0</v>
      </c>
      <c r="O45" s="47">
        <v>0</v>
      </c>
      <c r="P45" s="41">
        <v>0</v>
      </c>
      <c r="Q45" s="106">
        <v>0</v>
      </c>
      <c r="R45" s="107">
        <v>0</v>
      </c>
      <c r="S45" s="47">
        <v>0</v>
      </c>
      <c r="T45" s="49" t="s">
        <v>236</v>
      </c>
    </row>
    <row r="46" spans="1:20" ht="63.75" x14ac:dyDescent="0.25">
      <c r="A46" s="55" t="s">
        <v>18</v>
      </c>
      <c r="B46" s="11" t="s">
        <v>537</v>
      </c>
      <c r="C46" s="11" t="s">
        <v>236</v>
      </c>
      <c r="D46" s="75" t="s">
        <v>198</v>
      </c>
      <c r="E46" s="11" t="s">
        <v>210</v>
      </c>
      <c r="F46" s="10" t="s">
        <v>199</v>
      </c>
      <c r="G46" s="11" t="s">
        <v>200</v>
      </c>
      <c r="H46" s="11" t="s">
        <v>653</v>
      </c>
      <c r="I46" s="22" t="s">
        <v>539</v>
      </c>
      <c r="J46" s="11" t="s">
        <v>538</v>
      </c>
      <c r="K46" s="56" t="s">
        <v>209</v>
      </c>
      <c r="L46" s="41">
        <v>1021557.587195188</v>
      </c>
      <c r="M46" s="106">
        <v>0</v>
      </c>
      <c r="N46" s="107">
        <v>0</v>
      </c>
      <c r="O46" s="47">
        <v>0</v>
      </c>
      <c r="P46" s="41">
        <v>0</v>
      </c>
      <c r="Q46" s="106">
        <v>0</v>
      </c>
      <c r="R46" s="107">
        <v>0</v>
      </c>
      <c r="S46" s="47">
        <v>0</v>
      </c>
      <c r="T46" s="49" t="s">
        <v>236</v>
      </c>
    </row>
    <row r="47" spans="1:20" ht="114.75" x14ac:dyDescent="0.25">
      <c r="A47" s="55" t="s">
        <v>50</v>
      </c>
      <c r="B47" s="11" t="s">
        <v>543</v>
      </c>
      <c r="C47" s="11" t="s">
        <v>655</v>
      </c>
      <c r="D47" s="75" t="s">
        <v>198</v>
      </c>
      <c r="E47" s="11" t="s">
        <v>210</v>
      </c>
      <c r="F47" s="10" t="s">
        <v>207</v>
      </c>
      <c r="G47" s="11" t="s">
        <v>211</v>
      </c>
      <c r="H47" s="8" t="s">
        <v>201</v>
      </c>
      <c r="I47" s="22" t="s">
        <v>469</v>
      </c>
      <c r="J47" s="11" t="s">
        <v>544</v>
      </c>
      <c r="K47" s="56" t="s">
        <v>209</v>
      </c>
      <c r="L47" s="41">
        <v>134257138.53999999</v>
      </c>
      <c r="M47" s="106">
        <v>0</v>
      </c>
      <c r="N47" s="107">
        <v>134257138.53999999</v>
      </c>
      <c r="O47" s="47">
        <v>0</v>
      </c>
      <c r="P47" s="41">
        <v>0</v>
      </c>
      <c r="Q47" s="106">
        <v>0</v>
      </c>
      <c r="R47" s="107">
        <v>0</v>
      </c>
      <c r="S47" s="47">
        <v>0</v>
      </c>
      <c r="T47" s="49" t="s">
        <v>236</v>
      </c>
    </row>
    <row r="48" spans="1:20" ht="76.5" x14ac:dyDescent="0.25">
      <c r="A48" s="55" t="s">
        <v>17</v>
      </c>
      <c r="B48" s="11" t="s">
        <v>545</v>
      </c>
      <c r="C48" s="11" t="s">
        <v>546</v>
      </c>
      <c r="D48" s="75" t="s">
        <v>198</v>
      </c>
      <c r="E48" s="11" t="s">
        <v>210</v>
      </c>
      <c r="F48" s="11" t="s">
        <v>547</v>
      </c>
      <c r="G48" s="11" t="s">
        <v>211</v>
      </c>
      <c r="H48" s="11" t="s">
        <v>241</v>
      </c>
      <c r="I48" s="22" t="s">
        <v>548</v>
      </c>
      <c r="J48" s="11" t="s">
        <v>549</v>
      </c>
      <c r="K48" s="56" t="s">
        <v>550</v>
      </c>
      <c r="L48" s="41">
        <v>14300000</v>
      </c>
      <c r="M48" s="106">
        <v>0</v>
      </c>
      <c r="N48" s="107">
        <v>14300000</v>
      </c>
      <c r="O48" s="47">
        <v>0</v>
      </c>
      <c r="P48" s="41">
        <v>0</v>
      </c>
      <c r="Q48" s="106">
        <v>0</v>
      </c>
      <c r="R48" s="107">
        <v>0</v>
      </c>
      <c r="S48" s="47">
        <v>0</v>
      </c>
      <c r="T48" s="49" t="s">
        <v>236</v>
      </c>
    </row>
    <row r="49" spans="1:20" ht="76.5" x14ac:dyDescent="0.25">
      <c r="A49" s="55" t="s">
        <v>8</v>
      </c>
      <c r="B49" s="11" t="s">
        <v>551</v>
      </c>
      <c r="C49" s="11" t="s">
        <v>552</v>
      </c>
      <c r="D49" s="75" t="s">
        <v>198</v>
      </c>
      <c r="E49" s="11" t="s">
        <v>210</v>
      </c>
      <c r="F49" s="10" t="s">
        <v>199</v>
      </c>
      <c r="G49" s="11" t="s">
        <v>211</v>
      </c>
      <c r="H49" s="11" t="s">
        <v>241</v>
      </c>
      <c r="I49" s="22" t="s">
        <v>332</v>
      </c>
      <c r="J49" s="11" t="s">
        <v>333</v>
      </c>
      <c r="K49" s="56" t="s">
        <v>209</v>
      </c>
      <c r="L49" s="41">
        <v>225893550</v>
      </c>
      <c r="M49" s="106">
        <v>10003665</v>
      </c>
      <c r="N49" s="107">
        <v>215889885</v>
      </c>
      <c r="O49" s="47">
        <v>0</v>
      </c>
      <c r="P49" s="41">
        <v>0</v>
      </c>
      <c r="Q49" s="106">
        <v>0</v>
      </c>
      <c r="R49" s="107">
        <v>0</v>
      </c>
      <c r="S49" s="47">
        <v>0</v>
      </c>
      <c r="T49" s="49" t="s">
        <v>236</v>
      </c>
    </row>
    <row r="50" spans="1:20" ht="76.5" x14ac:dyDescent="0.25">
      <c r="A50" s="55" t="s">
        <v>52</v>
      </c>
      <c r="B50" s="11" t="s">
        <v>553</v>
      </c>
      <c r="C50" s="11" t="s">
        <v>554</v>
      </c>
      <c r="D50" s="75" t="s">
        <v>198</v>
      </c>
      <c r="E50" s="11" t="s">
        <v>210</v>
      </c>
      <c r="F50" s="10" t="s">
        <v>199</v>
      </c>
      <c r="G50" s="11" t="s">
        <v>211</v>
      </c>
      <c r="H50" s="11" t="s">
        <v>241</v>
      </c>
      <c r="I50" s="22" t="s">
        <v>353</v>
      </c>
      <c r="J50" s="11" t="s">
        <v>369</v>
      </c>
      <c r="K50" s="56" t="s">
        <v>555</v>
      </c>
      <c r="L50" s="41">
        <v>118000000</v>
      </c>
      <c r="M50" s="106">
        <v>5208482</v>
      </c>
      <c r="N50" s="107">
        <v>112791518</v>
      </c>
      <c r="O50" s="47">
        <v>0</v>
      </c>
      <c r="P50" s="41">
        <v>0</v>
      </c>
      <c r="Q50" s="106">
        <v>0</v>
      </c>
      <c r="R50" s="107">
        <v>0</v>
      </c>
      <c r="S50" s="47">
        <v>0</v>
      </c>
      <c r="T50" s="49" t="s">
        <v>236</v>
      </c>
    </row>
    <row r="51" spans="1:20" ht="76.5" x14ac:dyDescent="0.25">
      <c r="A51" s="55" t="s">
        <v>38</v>
      </c>
      <c r="B51" s="11" t="s">
        <v>556</v>
      </c>
      <c r="C51" s="11" t="s">
        <v>557</v>
      </c>
      <c r="D51" s="75" t="s">
        <v>198</v>
      </c>
      <c r="E51" s="11" t="s">
        <v>210</v>
      </c>
      <c r="F51" s="10" t="s">
        <v>207</v>
      </c>
      <c r="G51" s="11" t="s">
        <v>211</v>
      </c>
      <c r="H51" s="11" t="s">
        <v>241</v>
      </c>
      <c r="I51" s="22" t="s">
        <v>353</v>
      </c>
      <c r="J51" s="11" t="s">
        <v>369</v>
      </c>
      <c r="K51" s="56" t="s">
        <v>558</v>
      </c>
      <c r="L51" s="41">
        <v>52029000</v>
      </c>
      <c r="M51" s="106">
        <v>0</v>
      </c>
      <c r="N51" s="107">
        <v>52029000</v>
      </c>
      <c r="O51" s="47">
        <v>0</v>
      </c>
      <c r="P51" s="41">
        <v>0</v>
      </c>
      <c r="Q51" s="106">
        <v>0</v>
      </c>
      <c r="R51" s="107">
        <v>0</v>
      </c>
      <c r="S51" s="47">
        <v>0</v>
      </c>
      <c r="T51" s="49" t="s">
        <v>236</v>
      </c>
    </row>
    <row r="52" spans="1:20" ht="229.5" x14ac:dyDescent="0.25">
      <c r="A52" s="55" t="s">
        <v>35</v>
      </c>
      <c r="B52" s="11" t="s">
        <v>559</v>
      </c>
      <c r="C52" s="11" t="s">
        <v>560</v>
      </c>
      <c r="D52" s="75" t="s">
        <v>198</v>
      </c>
      <c r="E52" s="11" t="s">
        <v>210</v>
      </c>
      <c r="F52" s="10" t="s">
        <v>207</v>
      </c>
      <c r="G52" s="11" t="s">
        <v>211</v>
      </c>
      <c r="H52" s="11" t="s">
        <v>241</v>
      </c>
      <c r="I52" s="22" t="s">
        <v>548</v>
      </c>
      <c r="J52" s="11" t="s">
        <v>549</v>
      </c>
      <c r="K52" s="56" t="s">
        <v>561</v>
      </c>
      <c r="L52" s="41">
        <v>22799276</v>
      </c>
      <c r="M52" s="106">
        <v>0</v>
      </c>
      <c r="N52" s="107">
        <v>22799276</v>
      </c>
      <c r="O52" s="47">
        <v>0</v>
      </c>
      <c r="P52" s="41">
        <v>0</v>
      </c>
      <c r="Q52" s="106">
        <v>0</v>
      </c>
      <c r="R52" s="107">
        <v>0</v>
      </c>
      <c r="S52" s="47">
        <v>0</v>
      </c>
      <c r="T52" s="49" t="s">
        <v>236</v>
      </c>
    </row>
    <row r="53" spans="1:20" ht="229.5" x14ac:dyDescent="0.25">
      <c r="A53" s="55" t="s">
        <v>34</v>
      </c>
      <c r="B53" s="11" t="s">
        <v>559</v>
      </c>
      <c r="C53" s="11" t="s">
        <v>562</v>
      </c>
      <c r="D53" s="75" t="s">
        <v>198</v>
      </c>
      <c r="E53" s="11" t="s">
        <v>210</v>
      </c>
      <c r="F53" s="10" t="s">
        <v>207</v>
      </c>
      <c r="G53" s="11" t="s">
        <v>211</v>
      </c>
      <c r="H53" s="11" t="s">
        <v>241</v>
      </c>
      <c r="I53" s="22" t="s">
        <v>548</v>
      </c>
      <c r="J53" s="11" t="s">
        <v>563</v>
      </c>
      <c r="K53" s="56" t="s">
        <v>564</v>
      </c>
      <c r="L53" s="41">
        <v>37416724</v>
      </c>
      <c r="M53" s="106">
        <v>0</v>
      </c>
      <c r="N53" s="107">
        <v>37416724</v>
      </c>
      <c r="O53" s="47">
        <v>0</v>
      </c>
      <c r="P53" s="41">
        <v>0</v>
      </c>
      <c r="Q53" s="106">
        <v>0</v>
      </c>
      <c r="R53" s="107">
        <v>0</v>
      </c>
      <c r="S53" s="47">
        <v>0</v>
      </c>
      <c r="T53" s="49" t="s">
        <v>236</v>
      </c>
    </row>
    <row r="54" spans="1:20" ht="267.75" x14ac:dyDescent="0.25">
      <c r="A54" s="55" t="s">
        <v>33</v>
      </c>
      <c r="B54" s="11" t="s">
        <v>565</v>
      </c>
      <c r="C54" s="11" t="s">
        <v>566</v>
      </c>
      <c r="D54" s="75" t="s">
        <v>198</v>
      </c>
      <c r="E54" s="11" t="s">
        <v>210</v>
      </c>
      <c r="F54" s="11" t="s">
        <v>567</v>
      </c>
      <c r="G54" s="11" t="s">
        <v>211</v>
      </c>
      <c r="H54" s="11" t="s">
        <v>241</v>
      </c>
      <c r="I54" s="22" t="s">
        <v>548</v>
      </c>
      <c r="J54" s="11" t="s">
        <v>549</v>
      </c>
      <c r="K54" s="56" t="s">
        <v>568</v>
      </c>
      <c r="L54" s="41">
        <v>97994305</v>
      </c>
      <c r="M54" s="106">
        <v>771636</v>
      </c>
      <c r="N54" s="107">
        <v>97222669</v>
      </c>
      <c r="O54" s="47">
        <v>0</v>
      </c>
      <c r="P54" s="41">
        <v>0</v>
      </c>
      <c r="Q54" s="106">
        <v>0</v>
      </c>
      <c r="R54" s="107">
        <v>0</v>
      </c>
      <c r="S54" s="47">
        <v>0</v>
      </c>
      <c r="T54" s="49" t="s">
        <v>236</v>
      </c>
    </row>
    <row r="55" spans="1:20" ht="267.75" x14ac:dyDescent="0.25">
      <c r="A55" s="55" t="s">
        <v>32</v>
      </c>
      <c r="B55" s="11" t="s">
        <v>565</v>
      </c>
      <c r="C55" s="11" t="s">
        <v>569</v>
      </c>
      <c r="D55" s="75" t="s">
        <v>198</v>
      </c>
      <c r="E55" s="11" t="s">
        <v>210</v>
      </c>
      <c r="F55" s="10" t="s">
        <v>207</v>
      </c>
      <c r="G55" s="11" t="s">
        <v>211</v>
      </c>
      <c r="H55" s="11" t="s">
        <v>241</v>
      </c>
      <c r="I55" s="22" t="s">
        <v>548</v>
      </c>
      <c r="J55" s="11" t="s">
        <v>563</v>
      </c>
      <c r="K55" s="56" t="s">
        <v>570</v>
      </c>
      <c r="L55" s="41">
        <v>163191591</v>
      </c>
      <c r="M55" s="106">
        <v>0</v>
      </c>
      <c r="N55" s="107">
        <v>163191591</v>
      </c>
      <c r="O55" s="47">
        <v>0</v>
      </c>
      <c r="P55" s="41">
        <v>0</v>
      </c>
      <c r="Q55" s="106">
        <v>0</v>
      </c>
      <c r="R55" s="107">
        <v>0</v>
      </c>
      <c r="S55" s="47">
        <v>0</v>
      </c>
      <c r="T55" s="49" t="s">
        <v>236</v>
      </c>
    </row>
    <row r="56" spans="1:20" ht="140.25" x14ac:dyDescent="0.25">
      <c r="A56" s="55" t="s">
        <v>64</v>
      </c>
      <c r="B56" s="11" t="s">
        <v>571</v>
      </c>
      <c r="C56" s="11" t="s">
        <v>572</v>
      </c>
      <c r="D56" s="75" t="s">
        <v>198</v>
      </c>
      <c r="E56" s="11" t="s">
        <v>210</v>
      </c>
      <c r="F56" s="11" t="s">
        <v>573</v>
      </c>
      <c r="G56" s="11" t="s">
        <v>211</v>
      </c>
      <c r="H56" s="11" t="s">
        <v>241</v>
      </c>
      <c r="I56" s="22" t="s">
        <v>265</v>
      </c>
      <c r="J56" s="11" t="s">
        <v>298</v>
      </c>
      <c r="K56" s="56" t="s">
        <v>574</v>
      </c>
      <c r="L56" s="41">
        <v>20000000</v>
      </c>
      <c r="M56" s="106">
        <v>0</v>
      </c>
      <c r="N56" s="107">
        <v>20000000</v>
      </c>
      <c r="O56" s="47">
        <v>0</v>
      </c>
      <c r="P56" s="41">
        <v>0</v>
      </c>
      <c r="Q56" s="106">
        <v>0</v>
      </c>
      <c r="R56" s="107">
        <v>0</v>
      </c>
      <c r="S56" s="47">
        <v>0</v>
      </c>
      <c r="T56" s="49" t="s">
        <v>236</v>
      </c>
    </row>
    <row r="57" spans="1:20" ht="140.25" x14ac:dyDescent="0.25">
      <c r="A57" s="55" t="s">
        <v>163</v>
      </c>
      <c r="B57" s="11" t="s">
        <v>575</v>
      </c>
      <c r="C57" s="11" t="s">
        <v>572</v>
      </c>
      <c r="D57" s="75" t="s">
        <v>198</v>
      </c>
      <c r="E57" s="11" t="s">
        <v>210</v>
      </c>
      <c r="F57" s="11" t="s">
        <v>573</v>
      </c>
      <c r="G57" s="11" t="s">
        <v>211</v>
      </c>
      <c r="H57" s="11" t="s">
        <v>241</v>
      </c>
      <c r="I57" s="22" t="s">
        <v>265</v>
      </c>
      <c r="J57" s="11" t="s">
        <v>298</v>
      </c>
      <c r="K57" s="56" t="s">
        <v>576</v>
      </c>
      <c r="L57" s="41">
        <v>15000000</v>
      </c>
      <c r="M57" s="106">
        <v>0</v>
      </c>
      <c r="N57" s="107">
        <v>15000000</v>
      </c>
      <c r="O57" s="47">
        <v>0</v>
      </c>
      <c r="P57" s="41">
        <v>0</v>
      </c>
      <c r="Q57" s="106">
        <v>0</v>
      </c>
      <c r="R57" s="107">
        <v>0</v>
      </c>
      <c r="S57" s="47">
        <v>0</v>
      </c>
      <c r="T57" s="49" t="s">
        <v>236</v>
      </c>
    </row>
    <row r="58" spans="1:20" ht="76.5" x14ac:dyDescent="0.25">
      <c r="A58" s="55" t="s">
        <v>61</v>
      </c>
      <c r="B58" s="11" t="s">
        <v>577</v>
      </c>
      <c r="C58" s="11" t="s">
        <v>578</v>
      </c>
      <c r="D58" s="75" t="s">
        <v>198</v>
      </c>
      <c r="E58" s="11" t="s">
        <v>210</v>
      </c>
      <c r="F58" s="10" t="s">
        <v>199</v>
      </c>
      <c r="G58" s="11" t="s">
        <v>211</v>
      </c>
      <c r="H58" s="11" t="s">
        <v>241</v>
      </c>
      <c r="I58" s="22" t="s">
        <v>344</v>
      </c>
      <c r="J58" s="11" t="s">
        <v>345</v>
      </c>
      <c r="K58" s="56" t="s">
        <v>579</v>
      </c>
      <c r="L58" s="41">
        <v>100000000</v>
      </c>
      <c r="M58" s="106">
        <v>6000000</v>
      </c>
      <c r="N58" s="107">
        <v>94000000</v>
      </c>
      <c r="O58" s="47">
        <v>0</v>
      </c>
      <c r="P58" s="41">
        <v>0</v>
      </c>
      <c r="Q58" s="106">
        <v>0</v>
      </c>
      <c r="R58" s="107">
        <v>0</v>
      </c>
      <c r="S58" s="47">
        <v>0</v>
      </c>
      <c r="T58" s="49" t="s">
        <v>236</v>
      </c>
    </row>
    <row r="59" spans="1:20" ht="51" x14ac:dyDescent="0.25">
      <c r="A59" s="55" t="s">
        <v>89</v>
      </c>
      <c r="B59" s="11" t="s">
        <v>591</v>
      </c>
      <c r="C59" s="11" t="s">
        <v>540</v>
      </c>
      <c r="D59" s="75" t="s">
        <v>198</v>
      </c>
      <c r="E59" s="11" t="s">
        <v>592</v>
      </c>
      <c r="F59" s="11" t="s">
        <v>199</v>
      </c>
      <c r="G59" s="11" t="s">
        <v>211</v>
      </c>
      <c r="H59" s="8" t="s">
        <v>201</v>
      </c>
      <c r="I59" s="22" t="s">
        <v>469</v>
      </c>
      <c r="J59" s="11" t="s">
        <v>593</v>
      </c>
      <c r="K59" s="56" t="s">
        <v>209</v>
      </c>
      <c r="L59" s="41">
        <v>0</v>
      </c>
      <c r="M59" s="106">
        <v>0</v>
      </c>
      <c r="N59" s="107">
        <v>0</v>
      </c>
      <c r="O59" s="47">
        <v>0</v>
      </c>
      <c r="P59" s="41">
        <v>2300000</v>
      </c>
      <c r="Q59" s="106">
        <v>697667</v>
      </c>
      <c r="R59" s="107">
        <v>1602333</v>
      </c>
      <c r="S59" s="47">
        <v>0</v>
      </c>
      <c r="T59" s="49" t="s">
        <v>540</v>
      </c>
    </row>
    <row r="60" spans="1:20" ht="51" x14ac:dyDescent="0.25">
      <c r="A60" s="55" t="s">
        <v>155</v>
      </c>
      <c r="B60" s="11" t="s">
        <v>594</v>
      </c>
      <c r="C60" s="11" t="s">
        <v>540</v>
      </c>
      <c r="D60" s="75" t="s">
        <v>198</v>
      </c>
      <c r="E60" s="11" t="s">
        <v>592</v>
      </c>
      <c r="F60" s="11" t="s">
        <v>199</v>
      </c>
      <c r="G60" s="11" t="s">
        <v>200</v>
      </c>
      <c r="H60" s="8" t="s">
        <v>201</v>
      </c>
      <c r="I60" s="22" t="s">
        <v>469</v>
      </c>
      <c r="J60" s="11" t="s">
        <v>593</v>
      </c>
      <c r="K60" s="56" t="s">
        <v>209</v>
      </c>
      <c r="L60" s="41">
        <v>0</v>
      </c>
      <c r="M60" s="106">
        <v>0</v>
      </c>
      <c r="N60" s="107">
        <v>0</v>
      </c>
      <c r="O60" s="47">
        <v>0</v>
      </c>
      <c r="P60" s="41">
        <v>8230000</v>
      </c>
      <c r="Q60" s="106">
        <v>0</v>
      </c>
      <c r="R60" s="107">
        <v>8230000</v>
      </c>
      <c r="S60" s="47">
        <v>0</v>
      </c>
      <c r="T60" s="49" t="s">
        <v>540</v>
      </c>
    </row>
    <row r="61" spans="1:20" ht="127.5" x14ac:dyDescent="0.25">
      <c r="A61" s="96" t="s">
        <v>20</v>
      </c>
      <c r="B61" s="24" t="s">
        <v>541</v>
      </c>
      <c r="C61" s="24" t="s">
        <v>610</v>
      </c>
      <c r="D61" s="76" t="s">
        <v>198</v>
      </c>
      <c r="E61" s="24" t="s">
        <v>210</v>
      </c>
      <c r="F61" s="26" t="s">
        <v>199</v>
      </c>
      <c r="G61" s="24" t="s">
        <v>200</v>
      </c>
      <c r="H61" s="11" t="s">
        <v>653</v>
      </c>
      <c r="I61" s="38" t="s">
        <v>539</v>
      </c>
      <c r="J61" s="24" t="s">
        <v>538</v>
      </c>
      <c r="K61" s="59" t="s">
        <v>209</v>
      </c>
      <c r="L61" s="43">
        <v>4293186.6900491556</v>
      </c>
      <c r="M61" s="110">
        <v>0</v>
      </c>
      <c r="N61" s="111">
        <v>0</v>
      </c>
      <c r="O61" s="50">
        <v>0</v>
      </c>
      <c r="P61" s="43">
        <v>0</v>
      </c>
      <c r="Q61" s="112">
        <v>0</v>
      </c>
      <c r="R61" s="111">
        <v>0</v>
      </c>
      <c r="S61" s="50">
        <v>0</v>
      </c>
      <c r="T61" s="49" t="s">
        <v>236</v>
      </c>
    </row>
    <row r="62" spans="1:20" ht="127.5" x14ac:dyDescent="0.25">
      <c r="A62" s="96" t="s">
        <v>21</v>
      </c>
      <c r="B62" s="24" t="s">
        <v>542</v>
      </c>
      <c r="C62" s="24" t="s">
        <v>611</v>
      </c>
      <c r="D62" s="76" t="s">
        <v>198</v>
      </c>
      <c r="E62" s="24" t="s">
        <v>210</v>
      </c>
      <c r="F62" s="26" t="s">
        <v>199</v>
      </c>
      <c r="G62" s="24" t="s">
        <v>200</v>
      </c>
      <c r="H62" s="11" t="s">
        <v>653</v>
      </c>
      <c r="I62" s="38" t="s">
        <v>539</v>
      </c>
      <c r="J62" s="24" t="s">
        <v>538</v>
      </c>
      <c r="K62" s="59" t="s">
        <v>209</v>
      </c>
      <c r="L62" s="43">
        <v>4445814.9581760084</v>
      </c>
      <c r="M62" s="110">
        <v>0</v>
      </c>
      <c r="N62" s="111">
        <v>0</v>
      </c>
      <c r="O62" s="50">
        <v>0</v>
      </c>
      <c r="P62" s="43">
        <v>0</v>
      </c>
      <c r="Q62" s="112">
        <v>0</v>
      </c>
      <c r="R62" s="111">
        <v>0</v>
      </c>
      <c r="S62" s="50">
        <v>0</v>
      </c>
      <c r="T62" s="49" t="s">
        <v>236</v>
      </c>
    </row>
    <row r="63" spans="1:20" ht="89.25" x14ac:dyDescent="0.25">
      <c r="A63" s="97" t="s">
        <v>26</v>
      </c>
      <c r="B63" s="28" t="s">
        <v>612</v>
      </c>
      <c r="C63" s="28" t="s">
        <v>613</v>
      </c>
      <c r="D63" s="76" t="s">
        <v>198</v>
      </c>
      <c r="E63" s="29" t="s">
        <v>198</v>
      </c>
      <c r="F63" s="26" t="s">
        <v>199</v>
      </c>
      <c r="G63" s="30" t="s">
        <v>200</v>
      </c>
      <c r="H63" s="31" t="s">
        <v>201</v>
      </c>
      <c r="I63" s="102" t="s">
        <v>202</v>
      </c>
      <c r="J63" s="135" t="s">
        <v>616</v>
      </c>
      <c r="K63" s="60" t="s">
        <v>617</v>
      </c>
      <c r="L63" s="43">
        <v>8923200</v>
      </c>
      <c r="M63" s="112">
        <v>1497600</v>
      </c>
      <c r="N63" s="111">
        <v>7425600</v>
      </c>
      <c r="O63" s="136">
        <v>0</v>
      </c>
      <c r="P63" s="137">
        <v>0</v>
      </c>
      <c r="Q63" s="138">
        <v>0</v>
      </c>
      <c r="R63" s="139">
        <v>0</v>
      </c>
      <c r="S63" s="136">
        <v>0</v>
      </c>
      <c r="T63" s="70" t="s">
        <v>249</v>
      </c>
    </row>
    <row r="64" spans="1:20" ht="114.75" x14ac:dyDescent="0.25">
      <c r="A64" s="96" t="s">
        <v>29</v>
      </c>
      <c r="B64" s="24" t="s">
        <v>614</v>
      </c>
      <c r="C64" s="24" t="s">
        <v>325</v>
      </c>
      <c r="D64" s="76" t="s">
        <v>198</v>
      </c>
      <c r="E64" s="24" t="s">
        <v>318</v>
      </c>
      <c r="F64" s="26" t="s">
        <v>207</v>
      </c>
      <c r="G64" s="30" t="s">
        <v>200</v>
      </c>
      <c r="H64" s="24" t="s">
        <v>208</v>
      </c>
      <c r="I64" s="38" t="s">
        <v>615</v>
      </c>
      <c r="J64" s="24" t="s">
        <v>618</v>
      </c>
      <c r="K64" s="59" t="s">
        <v>652</v>
      </c>
      <c r="L64" s="43">
        <v>63500000</v>
      </c>
      <c r="M64" s="112">
        <v>0</v>
      </c>
      <c r="N64" s="111">
        <v>63500000</v>
      </c>
      <c r="O64" s="136">
        <v>0</v>
      </c>
      <c r="P64" s="137">
        <v>0</v>
      </c>
      <c r="Q64" s="138">
        <v>0</v>
      </c>
      <c r="R64" s="139">
        <v>0</v>
      </c>
      <c r="S64" s="136">
        <v>0</v>
      </c>
      <c r="T64" s="70" t="s">
        <v>321</v>
      </c>
    </row>
    <row r="65" spans="1:20" ht="114.75" x14ac:dyDescent="0.25">
      <c r="A65" s="96" t="s">
        <v>30</v>
      </c>
      <c r="B65" s="24" t="s">
        <v>619</v>
      </c>
      <c r="C65" s="24" t="s">
        <v>328</v>
      </c>
      <c r="D65" s="76" t="s">
        <v>198</v>
      </c>
      <c r="E65" s="24" t="s">
        <v>318</v>
      </c>
      <c r="F65" s="26" t="s">
        <v>207</v>
      </c>
      <c r="G65" s="30" t="s">
        <v>200</v>
      </c>
      <c r="H65" s="24" t="s">
        <v>208</v>
      </c>
      <c r="I65" s="38" t="s">
        <v>615</v>
      </c>
      <c r="J65" s="24" t="s">
        <v>618</v>
      </c>
      <c r="K65" s="59" t="s">
        <v>652</v>
      </c>
      <c r="L65" s="43">
        <v>48660000</v>
      </c>
      <c r="M65" s="112">
        <v>0</v>
      </c>
      <c r="N65" s="111">
        <v>48660000</v>
      </c>
      <c r="O65" s="136">
        <v>0</v>
      </c>
      <c r="P65" s="137">
        <v>0</v>
      </c>
      <c r="Q65" s="138">
        <v>0</v>
      </c>
      <c r="R65" s="139">
        <v>0</v>
      </c>
      <c r="S65" s="136">
        <v>0</v>
      </c>
      <c r="T65" s="70" t="s">
        <v>321</v>
      </c>
    </row>
    <row r="66" spans="1:20" ht="127.5" x14ac:dyDescent="0.25">
      <c r="A66" s="96" t="s">
        <v>40</v>
      </c>
      <c r="B66" s="24" t="s">
        <v>620</v>
      </c>
      <c r="C66" s="24" t="s">
        <v>486</v>
      </c>
      <c r="D66" s="76" t="s">
        <v>198</v>
      </c>
      <c r="E66" s="24" t="s">
        <v>198</v>
      </c>
      <c r="F66" s="26" t="s">
        <v>207</v>
      </c>
      <c r="G66" s="24" t="s">
        <v>211</v>
      </c>
      <c r="H66" s="31" t="s">
        <v>201</v>
      </c>
      <c r="I66" s="38" t="s">
        <v>621</v>
      </c>
      <c r="J66" s="24" t="s">
        <v>622</v>
      </c>
      <c r="K66" s="59" t="s">
        <v>209</v>
      </c>
      <c r="L66" s="137">
        <v>0</v>
      </c>
      <c r="M66" s="138">
        <v>0</v>
      </c>
      <c r="N66" s="139">
        <v>0</v>
      </c>
      <c r="O66" s="136">
        <v>0</v>
      </c>
      <c r="P66" s="43">
        <v>5855102</v>
      </c>
      <c r="Q66" s="112">
        <v>0</v>
      </c>
      <c r="R66" s="111">
        <v>5855102</v>
      </c>
      <c r="S66" s="50">
        <v>0</v>
      </c>
      <c r="T66" s="124" t="s">
        <v>471</v>
      </c>
    </row>
    <row r="67" spans="1:20" ht="76.5" x14ac:dyDescent="0.25">
      <c r="A67" s="98" t="s">
        <v>51</v>
      </c>
      <c r="B67" s="33" t="s">
        <v>623</v>
      </c>
      <c r="C67" s="33" t="s">
        <v>297</v>
      </c>
      <c r="D67" s="76" t="s">
        <v>198</v>
      </c>
      <c r="E67" s="29" t="s">
        <v>210</v>
      </c>
      <c r="F67" s="26" t="s">
        <v>207</v>
      </c>
      <c r="G67" s="24" t="s">
        <v>211</v>
      </c>
      <c r="H67" s="34" t="s">
        <v>271</v>
      </c>
      <c r="I67" s="38" t="s">
        <v>265</v>
      </c>
      <c r="J67" s="35" t="s">
        <v>298</v>
      </c>
      <c r="K67" s="60" t="s">
        <v>624</v>
      </c>
      <c r="L67" s="43">
        <v>99296030</v>
      </c>
      <c r="M67" s="112">
        <v>0</v>
      </c>
      <c r="N67" s="111">
        <v>99296030</v>
      </c>
      <c r="O67" s="50">
        <v>0</v>
      </c>
      <c r="P67" s="43">
        <v>0</v>
      </c>
      <c r="Q67" s="138">
        <v>0</v>
      </c>
      <c r="R67" s="139">
        <v>0</v>
      </c>
      <c r="S67" s="136">
        <v>0</v>
      </c>
      <c r="T67" s="70" t="s">
        <v>268</v>
      </c>
    </row>
    <row r="68" spans="1:20" ht="76.5" x14ac:dyDescent="0.25">
      <c r="A68" s="96" t="s">
        <v>55</v>
      </c>
      <c r="B68" s="24" t="s">
        <v>595</v>
      </c>
      <c r="C68" s="24" t="s">
        <v>625</v>
      </c>
      <c r="D68" s="76" t="s">
        <v>198</v>
      </c>
      <c r="E68" s="24" t="s">
        <v>210</v>
      </c>
      <c r="F68" s="25" t="s">
        <v>207</v>
      </c>
      <c r="G68" s="24" t="s">
        <v>211</v>
      </c>
      <c r="H68" s="24" t="s">
        <v>241</v>
      </c>
      <c r="I68" s="38" t="s">
        <v>469</v>
      </c>
      <c r="J68" s="24" t="s">
        <v>492</v>
      </c>
      <c r="K68" s="59" t="s">
        <v>209</v>
      </c>
      <c r="L68" s="43">
        <v>16500000</v>
      </c>
      <c r="M68" s="110">
        <v>0</v>
      </c>
      <c r="N68" s="111">
        <v>16500000</v>
      </c>
      <c r="O68" s="50">
        <v>0</v>
      </c>
      <c r="P68" s="43">
        <v>0</v>
      </c>
      <c r="Q68" s="112">
        <v>0</v>
      </c>
      <c r="R68" s="111">
        <v>0</v>
      </c>
      <c r="S68" s="50">
        <v>0</v>
      </c>
      <c r="T68" s="70" t="s">
        <v>540</v>
      </c>
    </row>
    <row r="69" spans="1:20" ht="127.5" x14ac:dyDescent="0.25">
      <c r="A69" s="98" t="s">
        <v>65</v>
      </c>
      <c r="B69" s="33" t="s">
        <v>627</v>
      </c>
      <c r="C69" s="33" t="s">
        <v>297</v>
      </c>
      <c r="D69" s="76" t="s">
        <v>198</v>
      </c>
      <c r="E69" s="29" t="s">
        <v>210</v>
      </c>
      <c r="F69" s="26" t="s">
        <v>207</v>
      </c>
      <c r="G69" s="24" t="s">
        <v>211</v>
      </c>
      <c r="H69" s="29" t="s">
        <v>271</v>
      </c>
      <c r="I69" s="38" t="s">
        <v>265</v>
      </c>
      <c r="J69" s="35" t="s">
        <v>298</v>
      </c>
      <c r="K69" s="60" t="s">
        <v>628</v>
      </c>
      <c r="L69" s="43">
        <v>36850000</v>
      </c>
      <c r="M69" s="112">
        <v>0</v>
      </c>
      <c r="N69" s="111">
        <v>36850000</v>
      </c>
      <c r="O69" s="50">
        <v>0</v>
      </c>
      <c r="P69" s="137">
        <v>0</v>
      </c>
      <c r="Q69" s="138">
        <v>0</v>
      </c>
      <c r="R69" s="139">
        <v>0</v>
      </c>
      <c r="S69" s="136">
        <v>0</v>
      </c>
      <c r="T69" s="70" t="s">
        <v>268</v>
      </c>
    </row>
    <row r="70" spans="1:20" ht="51" x14ac:dyDescent="0.25">
      <c r="A70" s="98" t="s">
        <v>75</v>
      </c>
      <c r="B70" s="33" t="s">
        <v>629</v>
      </c>
      <c r="C70" s="33" t="s">
        <v>308</v>
      </c>
      <c r="D70" s="76" t="s">
        <v>198</v>
      </c>
      <c r="E70" s="29" t="s">
        <v>210</v>
      </c>
      <c r="F70" s="26" t="s">
        <v>199</v>
      </c>
      <c r="G70" s="24" t="s">
        <v>211</v>
      </c>
      <c r="H70" s="34" t="s">
        <v>271</v>
      </c>
      <c r="I70" s="38" t="s">
        <v>265</v>
      </c>
      <c r="J70" s="35" t="s">
        <v>275</v>
      </c>
      <c r="K70" s="60" t="s">
        <v>313</v>
      </c>
      <c r="L70" s="43">
        <v>35443000</v>
      </c>
      <c r="M70" s="110">
        <v>9337156</v>
      </c>
      <c r="N70" s="111">
        <v>26105844</v>
      </c>
      <c r="O70" s="50">
        <v>0</v>
      </c>
      <c r="P70" s="43">
        <v>0</v>
      </c>
      <c r="Q70" s="112">
        <v>0</v>
      </c>
      <c r="R70" s="111">
        <v>0</v>
      </c>
      <c r="S70" s="50">
        <v>0</v>
      </c>
      <c r="T70" s="70" t="s">
        <v>268</v>
      </c>
    </row>
    <row r="71" spans="1:20" ht="76.5" x14ac:dyDescent="0.25">
      <c r="A71" s="99" t="s">
        <v>81</v>
      </c>
      <c r="B71" s="25" t="s">
        <v>630</v>
      </c>
      <c r="C71" s="25" t="s">
        <v>631</v>
      </c>
      <c r="D71" s="77" t="s">
        <v>198</v>
      </c>
      <c r="E71" s="25" t="s">
        <v>210</v>
      </c>
      <c r="F71" s="26" t="s">
        <v>199</v>
      </c>
      <c r="G71" s="24" t="s">
        <v>211</v>
      </c>
      <c r="H71" s="31" t="s">
        <v>241</v>
      </c>
      <c r="I71" s="102" t="s">
        <v>202</v>
      </c>
      <c r="J71" s="25" t="s">
        <v>203</v>
      </c>
      <c r="K71" s="61" t="s">
        <v>238</v>
      </c>
      <c r="L71" s="44">
        <v>16250000</v>
      </c>
      <c r="M71" s="113">
        <v>1500000</v>
      </c>
      <c r="N71" s="114">
        <v>14750000</v>
      </c>
      <c r="O71" s="50">
        <v>0</v>
      </c>
      <c r="P71" s="43">
        <v>0</v>
      </c>
      <c r="Q71" s="112">
        <v>0</v>
      </c>
      <c r="R71" s="111">
        <v>0</v>
      </c>
      <c r="S71" s="50">
        <v>0</v>
      </c>
      <c r="T71" s="49" t="s">
        <v>236</v>
      </c>
    </row>
    <row r="72" spans="1:20" ht="229.5" x14ac:dyDescent="0.25">
      <c r="A72" s="99" t="s">
        <v>81</v>
      </c>
      <c r="B72" s="25" t="s">
        <v>632</v>
      </c>
      <c r="C72" s="25" t="s">
        <v>631</v>
      </c>
      <c r="D72" s="77" t="s">
        <v>198</v>
      </c>
      <c r="E72" s="25" t="s">
        <v>210</v>
      </c>
      <c r="F72" s="36" t="s">
        <v>207</v>
      </c>
      <c r="G72" s="24" t="s">
        <v>211</v>
      </c>
      <c r="H72" s="31" t="s">
        <v>241</v>
      </c>
      <c r="I72" s="38" t="s">
        <v>548</v>
      </c>
      <c r="J72" s="25" t="s">
        <v>633</v>
      </c>
      <c r="K72" s="61" t="s">
        <v>634</v>
      </c>
      <c r="L72" s="44">
        <v>3801715</v>
      </c>
      <c r="M72" s="113">
        <v>0</v>
      </c>
      <c r="N72" s="114">
        <v>3801715</v>
      </c>
      <c r="O72" s="51">
        <v>0</v>
      </c>
      <c r="P72" s="137">
        <v>0</v>
      </c>
      <c r="Q72" s="138">
        <v>0</v>
      </c>
      <c r="R72" s="139">
        <v>0</v>
      </c>
      <c r="S72" s="136">
        <v>0</v>
      </c>
      <c r="T72" s="49" t="s">
        <v>236</v>
      </c>
    </row>
    <row r="73" spans="1:20" ht="127.5" x14ac:dyDescent="0.25">
      <c r="A73" s="100" t="s">
        <v>85</v>
      </c>
      <c r="B73" s="32" t="s">
        <v>641</v>
      </c>
      <c r="C73" s="32" t="s">
        <v>642</v>
      </c>
      <c r="D73" s="77" t="s">
        <v>198</v>
      </c>
      <c r="E73" s="32" t="s">
        <v>248</v>
      </c>
      <c r="F73" s="26" t="s">
        <v>207</v>
      </c>
      <c r="G73" s="30" t="s">
        <v>200</v>
      </c>
      <c r="H73" s="32" t="s">
        <v>208</v>
      </c>
      <c r="I73" s="102" t="s">
        <v>202</v>
      </c>
      <c r="J73" s="31" t="s">
        <v>256</v>
      </c>
      <c r="K73" s="62" t="s">
        <v>643</v>
      </c>
      <c r="L73" s="43">
        <v>2600000</v>
      </c>
      <c r="M73" s="110">
        <v>0</v>
      </c>
      <c r="N73" s="111">
        <v>2600000</v>
      </c>
      <c r="O73" s="50">
        <v>0</v>
      </c>
      <c r="P73" s="43">
        <v>0</v>
      </c>
      <c r="Q73" s="112">
        <v>0</v>
      </c>
      <c r="R73" s="111">
        <v>0</v>
      </c>
      <c r="S73" s="50">
        <v>0</v>
      </c>
      <c r="T73" s="70" t="s">
        <v>249</v>
      </c>
    </row>
    <row r="74" spans="1:20" ht="127.5" x14ac:dyDescent="0.25">
      <c r="A74" s="100" t="s">
        <v>85</v>
      </c>
      <c r="B74" s="32" t="s">
        <v>641</v>
      </c>
      <c r="C74" s="32" t="s">
        <v>642</v>
      </c>
      <c r="D74" s="77" t="s">
        <v>198</v>
      </c>
      <c r="E74" s="32" t="s">
        <v>248</v>
      </c>
      <c r="F74" s="32" t="s">
        <v>331</v>
      </c>
      <c r="G74" s="30" t="s">
        <v>200</v>
      </c>
      <c r="H74" s="32" t="s">
        <v>208</v>
      </c>
      <c r="I74" s="102" t="s">
        <v>202</v>
      </c>
      <c r="J74" s="37" t="s">
        <v>256</v>
      </c>
      <c r="K74" s="62" t="s">
        <v>643</v>
      </c>
      <c r="L74" s="43">
        <v>1400000</v>
      </c>
      <c r="M74" s="110">
        <v>1400000</v>
      </c>
      <c r="N74" s="111">
        <v>0</v>
      </c>
      <c r="O74" s="50">
        <v>0</v>
      </c>
      <c r="P74" s="43">
        <v>0</v>
      </c>
      <c r="Q74" s="112">
        <v>0</v>
      </c>
      <c r="R74" s="111">
        <v>0</v>
      </c>
      <c r="S74" s="50">
        <v>0</v>
      </c>
      <c r="T74" s="70" t="s">
        <v>249</v>
      </c>
    </row>
    <row r="75" spans="1:20" ht="178.5" x14ac:dyDescent="0.25">
      <c r="A75" s="96" t="s">
        <v>174</v>
      </c>
      <c r="B75" s="24" t="s">
        <v>647</v>
      </c>
      <c r="C75" s="24" t="s">
        <v>648</v>
      </c>
      <c r="D75" s="76" t="s">
        <v>198</v>
      </c>
      <c r="E75" s="24" t="s">
        <v>210</v>
      </c>
      <c r="F75" s="26" t="s">
        <v>199</v>
      </c>
      <c r="G75" s="30" t="s">
        <v>200</v>
      </c>
      <c r="H75" s="24" t="s">
        <v>312</v>
      </c>
      <c r="I75" s="38" t="s">
        <v>445</v>
      </c>
      <c r="J75" s="24" t="s">
        <v>452</v>
      </c>
      <c r="K75" s="59" t="s">
        <v>457</v>
      </c>
      <c r="L75" s="43">
        <v>0</v>
      </c>
      <c r="M75" s="110">
        <v>0</v>
      </c>
      <c r="N75" s="111">
        <v>0</v>
      </c>
      <c r="O75" s="50">
        <v>86469105</v>
      </c>
      <c r="P75" s="43">
        <v>0</v>
      </c>
      <c r="Q75" s="112">
        <v>0</v>
      </c>
      <c r="R75" s="111">
        <v>0</v>
      </c>
      <c r="S75" s="50">
        <v>0</v>
      </c>
      <c r="T75" s="70" t="s">
        <v>340</v>
      </c>
    </row>
    <row r="76" spans="1:20" ht="178.5" x14ac:dyDescent="0.25">
      <c r="A76" s="96" t="s">
        <v>174</v>
      </c>
      <c r="B76" s="24" t="s">
        <v>647</v>
      </c>
      <c r="C76" s="24" t="s">
        <v>648</v>
      </c>
      <c r="D76" s="76" t="s">
        <v>198</v>
      </c>
      <c r="E76" s="24" t="s">
        <v>210</v>
      </c>
      <c r="F76" s="26" t="s">
        <v>207</v>
      </c>
      <c r="G76" s="30" t="s">
        <v>200</v>
      </c>
      <c r="H76" s="24" t="s">
        <v>312</v>
      </c>
      <c r="I76" s="38" t="s">
        <v>445</v>
      </c>
      <c r="J76" s="24" t="s">
        <v>452</v>
      </c>
      <c r="K76" s="59" t="s">
        <v>457</v>
      </c>
      <c r="L76" s="43">
        <v>263259948</v>
      </c>
      <c r="M76" s="112">
        <v>0</v>
      </c>
      <c r="N76" s="111">
        <v>263259948</v>
      </c>
      <c r="O76" s="50">
        <v>0</v>
      </c>
      <c r="P76" s="43">
        <v>0</v>
      </c>
      <c r="Q76" s="112">
        <v>0</v>
      </c>
      <c r="R76" s="111">
        <v>0</v>
      </c>
      <c r="S76" s="50">
        <v>0</v>
      </c>
      <c r="T76" s="70" t="s">
        <v>340</v>
      </c>
    </row>
    <row r="77" spans="1:20" ht="63.75" x14ac:dyDescent="0.25">
      <c r="A77" s="55" t="s">
        <v>172</v>
      </c>
      <c r="B77" s="11" t="s">
        <v>231</v>
      </c>
      <c r="C77" s="11" t="s">
        <v>232</v>
      </c>
      <c r="D77" s="80" t="s">
        <v>228</v>
      </c>
      <c r="E77" s="11" t="s">
        <v>228</v>
      </c>
      <c r="F77" s="10" t="s">
        <v>199</v>
      </c>
      <c r="G77" s="11" t="s">
        <v>211</v>
      </c>
      <c r="H77" s="8" t="s">
        <v>208</v>
      </c>
      <c r="I77" s="22" t="s">
        <v>202</v>
      </c>
      <c r="J77" s="11" t="s">
        <v>203</v>
      </c>
      <c r="K77" s="57" t="s">
        <v>204</v>
      </c>
      <c r="L77" s="41">
        <v>13243401</v>
      </c>
      <c r="M77" s="106">
        <v>3027441.47</v>
      </c>
      <c r="N77" s="107">
        <v>10215959.529999999</v>
      </c>
      <c r="O77" s="47">
        <v>0</v>
      </c>
      <c r="P77" s="41">
        <v>0</v>
      </c>
      <c r="Q77" s="106">
        <v>0</v>
      </c>
      <c r="R77" s="107">
        <v>0</v>
      </c>
      <c r="S77" s="47">
        <v>0</v>
      </c>
      <c r="T77" s="49" t="s">
        <v>236</v>
      </c>
    </row>
    <row r="78" spans="1:20" ht="51" x14ac:dyDescent="0.25">
      <c r="A78" s="55" t="s">
        <v>167</v>
      </c>
      <c r="B78" s="11" t="s">
        <v>288</v>
      </c>
      <c r="C78" s="11" t="s">
        <v>289</v>
      </c>
      <c r="D78" s="80" t="s">
        <v>228</v>
      </c>
      <c r="E78" s="15" t="s">
        <v>210</v>
      </c>
      <c r="F78" s="10" t="s">
        <v>199</v>
      </c>
      <c r="G78" s="9" t="s">
        <v>200</v>
      </c>
      <c r="H78" s="8" t="s">
        <v>201</v>
      </c>
      <c r="I78" s="22" t="s">
        <v>265</v>
      </c>
      <c r="J78" s="11" t="s">
        <v>282</v>
      </c>
      <c r="K78" s="57" t="s">
        <v>283</v>
      </c>
      <c r="L78" s="41">
        <v>4999913</v>
      </c>
      <c r="M78" s="106">
        <v>510000</v>
      </c>
      <c r="N78" s="107">
        <v>4489913</v>
      </c>
      <c r="O78" s="47">
        <v>0</v>
      </c>
      <c r="P78" s="41">
        <v>0</v>
      </c>
      <c r="Q78" s="106">
        <v>0</v>
      </c>
      <c r="R78" s="107">
        <v>0</v>
      </c>
      <c r="S78" s="47">
        <v>0</v>
      </c>
      <c r="T78" s="49" t="s">
        <v>268</v>
      </c>
    </row>
    <row r="79" spans="1:20" ht="51" x14ac:dyDescent="0.25">
      <c r="A79" s="55" t="s">
        <v>170</v>
      </c>
      <c r="B79" s="11" t="s">
        <v>290</v>
      </c>
      <c r="C79" s="11" t="s">
        <v>291</v>
      </c>
      <c r="D79" s="81" t="s">
        <v>228</v>
      </c>
      <c r="E79" s="21" t="s">
        <v>292</v>
      </c>
      <c r="F79" s="10" t="s">
        <v>199</v>
      </c>
      <c r="G79" s="9" t="s">
        <v>200</v>
      </c>
      <c r="H79" s="21" t="s">
        <v>208</v>
      </c>
      <c r="I79" s="22" t="s">
        <v>265</v>
      </c>
      <c r="J79" s="11" t="s">
        <v>282</v>
      </c>
      <c r="K79" s="56" t="s">
        <v>293</v>
      </c>
      <c r="L79" s="41">
        <v>9900000</v>
      </c>
      <c r="M79" s="106">
        <v>5000000</v>
      </c>
      <c r="N79" s="107">
        <v>4900000</v>
      </c>
      <c r="O79" s="47">
        <v>0</v>
      </c>
      <c r="P79" s="41">
        <v>0</v>
      </c>
      <c r="Q79" s="106">
        <v>0</v>
      </c>
      <c r="R79" s="107">
        <v>0</v>
      </c>
      <c r="S79" s="47">
        <v>0</v>
      </c>
      <c r="T79" s="49" t="s">
        <v>268</v>
      </c>
    </row>
    <row r="80" spans="1:20" ht="89.25" x14ac:dyDescent="0.25">
      <c r="A80" s="55" t="s">
        <v>171</v>
      </c>
      <c r="B80" s="11" t="s">
        <v>294</v>
      </c>
      <c r="C80" s="11" t="s">
        <v>295</v>
      </c>
      <c r="D80" s="81" t="s">
        <v>228</v>
      </c>
      <c r="E80" s="21" t="s">
        <v>292</v>
      </c>
      <c r="F80" s="10" t="s">
        <v>199</v>
      </c>
      <c r="G80" s="9" t="s">
        <v>200</v>
      </c>
      <c r="H80" s="21" t="s">
        <v>208</v>
      </c>
      <c r="I80" s="22" t="s">
        <v>265</v>
      </c>
      <c r="J80" s="11" t="s">
        <v>282</v>
      </c>
      <c r="K80" s="56" t="s">
        <v>293</v>
      </c>
      <c r="L80" s="41">
        <v>0</v>
      </c>
      <c r="M80" s="106">
        <v>0</v>
      </c>
      <c r="N80" s="107">
        <v>0</v>
      </c>
      <c r="O80" s="47">
        <v>19300000</v>
      </c>
      <c r="P80" s="41">
        <v>0</v>
      </c>
      <c r="Q80" s="106">
        <v>0</v>
      </c>
      <c r="R80" s="107">
        <v>0</v>
      </c>
      <c r="S80" s="47">
        <v>0</v>
      </c>
      <c r="T80" s="49" t="s">
        <v>268</v>
      </c>
    </row>
    <row r="81" spans="1:20" ht="76.5" x14ac:dyDescent="0.25">
      <c r="A81" s="55" t="s">
        <v>138</v>
      </c>
      <c r="B81" s="11" t="s">
        <v>296</v>
      </c>
      <c r="C81" s="11" t="s">
        <v>297</v>
      </c>
      <c r="D81" s="81" t="s">
        <v>228</v>
      </c>
      <c r="E81" s="21" t="s">
        <v>263</v>
      </c>
      <c r="F81" s="10" t="s">
        <v>199</v>
      </c>
      <c r="G81" s="9" t="s">
        <v>200</v>
      </c>
      <c r="H81" s="21" t="s">
        <v>208</v>
      </c>
      <c r="I81" s="22" t="s">
        <v>265</v>
      </c>
      <c r="J81" s="11" t="s">
        <v>298</v>
      </c>
      <c r="K81" s="56" t="s">
        <v>299</v>
      </c>
      <c r="L81" s="41">
        <v>0</v>
      </c>
      <c r="M81" s="106">
        <v>0</v>
      </c>
      <c r="N81" s="107">
        <v>0</v>
      </c>
      <c r="O81" s="47">
        <v>33800000</v>
      </c>
      <c r="P81" s="41">
        <v>0</v>
      </c>
      <c r="Q81" s="106">
        <v>0</v>
      </c>
      <c r="R81" s="107">
        <v>0</v>
      </c>
      <c r="S81" s="47">
        <v>0</v>
      </c>
      <c r="T81" s="49" t="s">
        <v>268</v>
      </c>
    </row>
    <row r="82" spans="1:20" ht="140.25" x14ac:dyDescent="0.25">
      <c r="A82" s="55" t="s">
        <v>36</v>
      </c>
      <c r="B82" s="11" t="s">
        <v>300</v>
      </c>
      <c r="C82" s="11" t="s">
        <v>301</v>
      </c>
      <c r="D82" s="81" t="s">
        <v>228</v>
      </c>
      <c r="E82" s="11" t="s">
        <v>302</v>
      </c>
      <c r="F82" s="10" t="s">
        <v>199</v>
      </c>
      <c r="G82" s="9" t="s">
        <v>200</v>
      </c>
      <c r="H82" s="11" t="s">
        <v>208</v>
      </c>
      <c r="I82" s="22" t="s">
        <v>265</v>
      </c>
      <c r="J82" s="11" t="s">
        <v>298</v>
      </c>
      <c r="K82" s="56" t="s">
        <v>303</v>
      </c>
      <c r="L82" s="41">
        <v>0</v>
      </c>
      <c r="M82" s="106">
        <v>0</v>
      </c>
      <c r="N82" s="107">
        <v>0</v>
      </c>
      <c r="O82" s="47">
        <v>35000000</v>
      </c>
      <c r="P82" s="41">
        <v>0</v>
      </c>
      <c r="Q82" s="106">
        <v>0</v>
      </c>
      <c r="R82" s="107">
        <v>0</v>
      </c>
      <c r="S82" s="47">
        <v>0</v>
      </c>
      <c r="T82" s="49" t="s">
        <v>268</v>
      </c>
    </row>
    <row r="83" spans="1:20" ht="51" x14ac:dyDescent="0.25">
      <c r="A83" s="55" t="s">
        <v>44</v>
      </c>
      <c r="B83" s="11" t="s">
        <v>324</v>
      </c>
      <c r="C83" s="11" t="s">
        <v>325</v>
      </c>
      <c r="D83" s="81" t="s">
        <v>228</v>
      </c>
      <c r="E83" s="11" t="s">
        <v>318</v>
      </c>
      <c r="F83" s="10" t="s">
        <v>207</v>
      </c>
      <c r="G83" s="9" t="s">
        <v>200</v>
      </c>
      <c r="H83" s="11" t="s">
        <v>208</v>
      </c>
      <c r="I83" s="22" t="s">
        <v>319</v>
      </c>
      <c r="J83" s="11" t="s">
        <v>326</v>
      </c>
      <c r="K83" s="56" t="s">
        <v>209</v>
      </c>
      <c r="L83" s="41">
        <v>22000000</v>
      </c>
      <c r="M83" s="106">
        <v>0</v>
      </c>
      <c r="N83" s="107">
        <v>22000000</v>
      </c>
      <c r="O83" s="47">
        <v>0</v>
      </c>
      <c r="P83" s="41">
        <v>0</v>
      </c>
      <c r="Q83" s="106">
        <v>0</v>
      </c>
      <c r="R83" s="107">
        <v>0</v>
      </c>
      <c r="S83" s="47">
        <v>0</v>
      </c>
      <c r="T83" s="49" t="s">
        <v>321</v>
      </c>
    </row>
    <row r="84" spans="1:20" ht="51" x14ac:dyDescent="0.25">
      <c r="A84" s="55" t="s">
        <v>43</v>
      </c>
      <c r="B84" s="11" t="s">
        <v>327</v>
      </c>
      <c r="C84" s="11" t="s">
        <v>328</v>
      </c>
      <c r="D84" s="81" t="s">
        <v>228</v>
      </c>
      <c r="E84" s="11" t="s">
        <v>318</v>
      </c>
      <c r="F84" s="10" t="s">
        <v>207</v>
      </c>
      <c r="G84" s="9" t="s">
        <v>200</v>
      </c>
      <c r="H84" s="11" t="s">
        <v>208</v>
      </c>
      <c r="I84" s="22" t="s">
        <v>319</v>
      </c>
      <c r="J84" s="11" t="s">
        <v>326</v>
      </c>
      <c r="K84" s="56" t="s">
        <v>209</v>
      </c>
      <c r="L84" s="41">
        <v>22000000</v>
      </c>
      <c r="M84" s="106">
        <v>0</v>
      </c>
      <c r="N84" s="107">
        <v>22000000</v>
      </c>
      <c r="O84" s="47">
        <v>0</v>
      </c>
      <c r="P84" s="41">
        <v>0</v>
      </c>
      <c r="Q84" s="106">
        <v>0</v>
      </c>
      <c r="R84" s="107">
        <v>0</v>
      </c>
      <c r="S84" s="47">
        <v>0</v>
      </c>
      <c r="T84" s="49" t="s">
        <v>321</v>
      </c>
    </row>
    <row r="85" spans="1:20" ht="38.25" x14ac:dyDescent="0.25">
      <c r="A85" s="55" t="s">
        <v>115</v>
      </c>
      <c r="B85" s="11" t="s">
        <v>329</v>
      </c>
      <c r="C85" s="11" t="s">
        <v>330</v>
      </c>
      <c r="D85" s="81" t="s">
        <v>228</v>
      </c>
      <c r="E85" s="11" t="s">
        <v>318</v>
      </c>
      <c r="F85" s="11" t="s">
        <v>331</v>
      </c>
      <c r="G85" s="9" t="s">
        <v>200</v>
      </c>
      <c r="H85" s="11" t="s">
        <v>208</v>
      </c>
      <c r="I85" s="22" t="s">
        <v>332</v>
      </c>
      <c r="J85" s="11" t="s">
        <v>333</v>
      </c>
      <c r="K85" s="56" t="s">
        <v>209</v>
      </c>
      <c r="L85" s="41">
        <v>4200000</v>
      </c>
      <c r="M85" s="106">
        <v>4200000</v>
      </c>
      <c r="N85" s="107">
        <v>0</v>
      </c>
      <c r="O85" s="47">
        <v>0</v>
      </c>
      <c r="P85" s="41">
        <v>0</v>
      </c>
      <c r="Q85" s="106">
        <v>0</v>
      </c>
      <c r="R85" s="107">
        <v>0</v>
      </c>
      <c r="S85" s="47">
        <v>0</v>
      </c>
      <c r="T85" s="49" t="s">
        <v>321</v>
      </c>
    </row>
    <row r="86" spans="1:20" ht="63.75" x14ac:dyDescent="0.25">
      <c r="A86" s="55" t="s">
        <v>159</v>
      </c>
      <c r="B86" s="11" t="s">
        <v>350</v>
      </c>
      <c r="C86" s="11" t="s">
        <v>351</v>
      </c>
      <c r="D86" s="81" t="s">
        <v>228</v>
      </c>
      <c r="E86" s="11" t="s">
        <v>210</v>
      </c>
      <c r="F86" s="11" t="s">
        <v>358</v>
      </c>
      <c r="G86" s="9" t="s">
        <v>200</v>
      </c>
      <c r="H86" s="11" t="s">
        <v>363</v>
      </c>
      <c r="I86" s="22" t="s">
        <v>353</v>
      </c>
      <c r="J86" s="11" t="s">
        <v>354</v>
      </c>
      <c r="K86" s="56" t="s">
        <v>355</v>
      </c>
      <c r="L86" s="41">
        <v>31761082.18</v>
      </c>
      <c r="M86" s="106">
        <v>0</v>
      </c>
      <c r="N86" s="107">
        <v>31761082.18</v>
      </c>
      <c r="O86" s="47">
        <v>0</v>
      </c>
      <c r="P86" s="41">
        <v>0</v>
      </c>
      <c r="Q86" s="106">
        <v>0</v>
      </c>
      <c r="R86" s="107">
        <v>0</v>
      </c>
      <c r="S86" s="47">
        <v>0</v>
      </c>
      <c r="T86" s="49" t="s">
        <v>340</v>
      </c>
    </row>
    <row r="87" spans="1:20" ht="63.75" x14ac:dyDescent="0.25">
      <c r="A87" s="55" t="s">
        <v>162</v>
      </c>
      <c r="B87" s="11" t="s">
        <v>371</v>
      </c>
      <c r="C87" s="11" t="s">
        <v>372</v>
      </c>
      <c r="D87" s="81" t="s">
        <v>228</v>
      </c>
      <c r="E87" s="11" t="s">
        <v>210</v>
      </c>
      <c r="F87" s="11" t="s">
        <v>373</v>
      </c>
      <c r="G87" s="9" t="s">
        <v>200</v>
      </c>
      <c r="H87" s="8" t="s">
        <v>201</v>
      </c>
      <c r="I87" s="22" t="s">
        <v>353</v>
      </c>
      <c r="J87" s="11" t="s">
        <v>354</v>
      </c>
      <c r="K87" s="56" t="s">
        <v>374</v>
      </c>
      <c r="L87" s="41">
        <v>0</v>
      </c>
      <c r="M87" s="106">
        <v>0</v>
      </c>
      <c r="N87" s="107">
        <v>0</v>
      </c>
      <c r="O87" s="47">
        <v>5000000</v>
      </c>
      <c r="P87" s="41">
        <v>0</v>
      </c>
      <c r="Q87" s="106">
        <v>0</v>
      </c>
      <c r="R87" s="107">
        <v>0</v>
      </c>
      <c r="S87" s="47">
        <v>0</v>
      </c>
      <c r="T87" s="49" t="s">
        <v>340</v>
      </c>
    </row>
    <row r="88" spans="1:20" ht="76.5" x14ac:dyDescent="0.25">
      <c r="A88" s="55" t="s">
        <v>157</v>
      </c>
      <c r="B88" s="11" t="s">
        <v>375</v>
      </c>
      <c r="C88" s="11" t="s">
        <v>351</v>
      </c>
      <c r="D88" s="81" t="s">
        <v>228</v>
      </c>
      <c r="E88" s="11" t="s">
        <v>210</v>
      </c>
      <c r="F88" s="10" t="s">
        <v>199</v>
      </c>
      <c r="G88" s="9" t="s">
        <v>200</v>
      </c>
      <c r="H88" s="8" t="s">
        <v>201</v>
      </c>
      <c r="I88" s="22" t="s">
        <v>353</v>
      </c>
      <c r="J88" s="11" t="s">
        <v>354</v>
      </c>
      <c r="K88" s="56" t="s">
        <v>355</v>
      </c>
      <c r="L88" s="41">
        <v>0</v>
      </c>
      <c r="M88" s="106">
        <v>0</v>
      </c>
      <c r="N88" s="107">
        <v>0</v>
      </c>
      <c r="O88" s="47">
        <v>269436969.70000005</v>
      </c>
      <c r="P88" s="41">
        <v>0</v>
      </c>
      <c r="Q88" s="106">
        <v>0</v>
      </c>
      <c r="R88" s="107">
        <v>0</v>
      </c>
      <c r="S88" s="47">
        <v>0</v>
      </c>
      <c r="T88" s="49" t="s">
        <v>340</v>
      </c>
    </row>
    <row r="89" spans="1:20" ht="38.25" x14ac:dyDescent="0.25">
      <c r="A89" s="55" t="s">
        <v>96</v>
      </c>
      <c r="B89" s="11" t="s">
        <v>376</v>
      </c>
      <c r="C89" s="11" t="s">
        <v>357</v>
      </c>
      <c r="D89" s="81" t="s">
        <v>228</v>
      </c>
      <c r="E89" s="11" t="s">
        <v>210</v>
      </c>
      <c r="F89" s="11" t="s">
        <v>377</v>
      </c>
      <c r="G89" s="9" t="s">
        <v>200</v>
      </c>
      <c r="H89" s="8" t="s">
        <v>201</v>
      </c>
      <c r="I89" s="22" t="s">
        <v>353</v>
      </c>
      <c r="J89" s="11" t="s">
        <v>354</v>
      </c>
      <c r="K89" s="56" t="s">
        <v>359</v>
      </c>
      <c r="L89" s="41">
        <v>0</v>
      </c>
      <c r="M89" s="106">
        <v>0</v>
      </c>
      <c r="N89" s="107">
        <v>0</v>
      </c>
      <c r="O89" s="47">
        <v>744342184</v>
      </c>
      <c r="P89" s="41">
        <v>0</v>
      </c>
      <c r="Q89" s="106">
        <v>0</v>
      </c>
      <c r="R89" s="107">
        <v>0</v>
      </c>
      <c r="S89" s="47">
        <v>0</v>
      </c>
      <c r="T89" s="49" t="s">
        <v>340</v>
      </c>
    </row>
    <row r="90" spans="1:20" ht="51" x14ac:dyDescent="0.25">
      <c r="A90" s="55" t="s">
        <v>22</v>
      </c>
      <c r="B90" s="11" t="s">
        <v>378</v>
      </c>
      <c r="C90" s="11" t="s">
        <v>379</v>
      </c>
      <c r="D90" s="81" t="s">
        <v>228</v>
      </c>
      <c r="E90" s="11" t="s">
        <v>210</v>
      </c>
      <c r="F90" s="10" t="s">
        <v>199</v>
      </c>
      <c r="G90" s="9" t="s">
        <v>200</v>
      </c>
      <c r="H90" s="11" t="s">
        <v>312</v>
      </c>
      <c r="I90" s="22" t="s">
        <v>353</v>
      </c>
      <c r="J90" s="11" t="s">
        <v>354</v>
      </c>
      <c r="K90" s="56" t="s">
        <v>359</v>
      </c>
      <c r="L90" s="41">
        <v>0</v>
      </c>
      <c r="M90" s="106">
        <v>0</v>
      </c>
      <c r="N90" s="107">
        <v>0</v>
      </c>
      <c r="O90" s="47">
        <v>25000000</v>
      </c>
      <c r="P90" s="41">
        <v>0</v>
      </c>
      <c r="Q90" s="106">
        <v>0</v>
      </c>
      <c r="R90" s="107">
        <v>0</v>
      </c>
      <c r="S90" s="47">
        <v>0</v>
      </c>
      <c r="T90" s="49" t="s">
        <v>340</v>
      </c>
    </row>
    <row r="91" spans="1:20" ht="51" x14ac:dyDescent="0.25">
      <c r="A91" s="55" t="s">
        <v>23</v>
      </c>
      <c r="B91" s="11" t="s">
        <v>380</v>
      </c>
      <c r="C91" s="11" t="s">
        <v>379</v>
      </c>
      <c r="D91" s="81" t="s">
        <v>228</v>
      </c>
      <c r="E91" s="11" t="s">
        <v>210</v>
      </c>
      <c r="F91" s="10" t="s">
        <v>207</v>
      </c>
      <c r="G91" s="9" t="s">
        <v>200</v>
      </c>
      <c r="H91" s="11" t="s">
        <v>312</v>
      </c>
      <c r="I91" s="22" t="s">
        <v>353</v>
      </c>
      <c r="J91" s="11" t="s">
        <v>369</v>
      </c>
      <c r="K91" s="56" t="s">
        <v>370</v>
      </c>
      <c r="L91" s="41">
        <v>25000000</v>
      </c>
      <c r="M91" s="106">
        <v>0</v>
      </c>
      <c r="N91" s="107">
        <v>25000000</v>
      </c>
      <c r="O91" s="47">
        <v>0</v>
      </c>
      <c r="P91" s="41">
        <v>0</v>
      </c>
      <c r="Q91" s="106">
        <v>0</v>
      </c>
      <c r="R91" s="107">
        <v>0</v>
      </c>
      <c r="S91" s="47">
        <v>0</v>
      </c>
      <c r="T91" s="49" t="s">
        <v>340</v>
      </c>
    </row>
    <row r="92" spans="1:20" ht="114.75" x14ac:dyDescent="0.25">
      <c r="A92" s="55" t="s">
        <v>131</v>
      </c>
      <c r="B92" s="11" t="s">
        <v>386</v>
      </c>
      <c r="C92" s="11" t="s">
        <v>387</v>
      </c>
      <c r="D92" s="81" t="s">
        <v>228</v>
      </c>
      <c r="E92" s="11" t="s">
        <v>388</v>
      </c>
      <c r="F92" s="10" t="s">
        <v>199</v>
      </c>
      <c r="G92" s="11" t="s">
        <v>211</v>
      </c>
      <c r="H92" s="11" t="s">
        <v>208</v>
      </c>
      <c r="I92" s="22" t="s">
        <v>202</v>
      </c>
      <c r="J92" s="11" t="s">
        <v>242</v>
      </c>
      <c r="K92" s="57" t="s">
        <v>243</v>
      </c>
      <c r="L92" s="41">
        <v>112550000</v>
      </c>
      <c r="M92" s="106">
        <v>27617925</v>
      </c>
      <c r="N92" s="107">
        <v>84932075</v>
      </c>
      <c r="O92" s="47">
        <v>0</v>
      </c>
      <c r="P92" s="41">
        <v>0</v>
      </c>
      <c r="Q92" s="106">
        <v>0</v>
      </c>
      <c r="R92" s="107">
        <v>0</v>
      </c>
      <c r="S92" s="47">
        <v>0</v>
      </c>
      <c r="T92" s="49" t="s">
        <v>389</v>
      </c>
    </row>
    <row r="93" spans="1:20" ht="51" x14ac:dyDescent="0.25">
      <c r="A93" s="55" t="s">
        <v>130</v>
      </c>
      <c r="B93" s="11" t="s">
        <v>393</v>
      </c>
      <c r="C93" s="11" t="s">
        <v>391</v>
      </c>
      <c r="D93" s="81" t="s">
        <v>228</v>
      </c>
      <c r="E93" s="11" t="s">
        <v>214</v>
      </c>
      <c r="F93" s="10" t="s">
        <v>199</v>
      </c>
      <c r="G93" s="11" t="s">
        <v>211</v>
      </c>
      <c r="H93" s="8" t="s">
        <v>201</v>
      </c>
      <c r="I93" s="22" t="s">
        <v>202</v>
      </c>
      <c r="J93" s="11" t="s">
        <v>242</v>
      </c>
      <c r="K93" s="56" t="s">
        <v>394</v>
      </c>
      <c r="L93" s="41">
        <v>18844711.600000001</v>
      </c>
      <c r="M93" s="106">
        <v>4268700.8</v>
      </c>
      <c r="N93" s="107">
        <v>14576010.800000001</v>
      </c>
      <c r="O93" s="47">
        <v>0</v>
      </c>
      <c r="P93" s="41">
        <v>0</v>
      </c>
      <c r="Q93" s="106">
        <v>0</v>
      </c>
      <c r="R93" s="107">
        <v>0</v>
      </c>
      <c r="S93" s="47">
        <v>0</v>
      </c>
      <c r="T93" s="49" t="s">
        <v>389</v>
      </c>
    </row>
    <row r="94" spans="1:20" ht="51" x14ac:dyDescent="0.25">
      <c r="A94" s="55" t="s">
        <v>49</v>
      </c>
      <c r="B94" s="11" t="s">
        <v>393</v>
      </c>
      <c r="C94" s="11" t="s">
        <v>391</v>
      </c>
      <c r="D94" s="81" t="s">
        <v>228</v>
      </c>
      <c r="E94" s="11" t="s">
        <v>214</v>
      </c>
      <c r="F94" s="10" t="s">
        <v>199</v>
      </c>
      <c r="G94" s="11" t="s">
        <v>211</v>
      </c>
      <c r="H94" s="8" t="s">
        <v>201</v>
      </c>
      <c r="I94" s="22" t="s">
        <v>202</v>
      </c>
      <c r="J94" s="11" t="s">
        <v>242</v>
      </c>
      <c r="K94" s="56" t="s">
        <v>394</v>
      </c>
      <c r="L94" s="41">
        <v>21839571.16</v>
      </c>
      <c r="M94" s="106">
        <v>4947095.87</v>
      </c>
      <c r="N94" s="107">
        <v>16892475.289999999</v>
      </c>
      <c r="O94" s="47">
        <v>0</v>
      </c>
      <c r="P94" s="41">
        <v>0</v>
      </c>
      <c r="Q94" s="106">
        <v>0</v>
      </c>
      <c r="R94" s="107">
        <v>0</v>
      </c>
      <c r="S94" s="47">
        <v>0</v>
      </c>
      <c r="T94" s="49" t="s">
        <v>389</v>
      </c>
    </row>
    <row r="95" spans="1:20" ht="51" x14ac:dyDescent="0.25">
      <c r="A95" s="55" t="s">
        <v>53</v>
      </c>
      <c r="B95" s="11" t="s">
        <v>395</v>
      </c>
      <c r="C95" s="11" t="s">
        <v>396</v>
      </c>
      <c r="D95" s="81" t="s">
        <v>228</v>
      </c>
      <c r="E95" s="11" t="s">
        <v>397</v>
      </c>
      <c r="F95" s="10" t="s">
        <v>199</v>
      </c>
      <c r="G95" s="11" t="s">
        <v>211</v>
      </c>
      <c r="H95" s="8" t="s">
        <v>201</v>
      </c>
      <c r="I95" s="22" t="s">
        <v>202</v>
      </c>
      <c r="J95" s="11" t="s">
        <v>242</v>
      </c>
      <c r="K95" s="58" t="s">
        <v>398</v>
      </c>
      <c r="L95" s="41">
        <v>30000000</v>
      </c>
      <c r="M95" s="106">
        <v>0</v>
      </c>
      <c r="N95" s="107">
        <v>30000000</v>
      </c>
      <c r="O95" s="47">
        <v>0</v>
      </c>
      <c r="P95" s="41">
        <v>0</v>
      </c>
      <c r="Q95" s="106">
        <v>0</v>
      </c>
      <c r="R95" s="107">
        <v>0</v>
      </c>
      <c r="S95" s="47">
        <v>0</v>
      </c>
      <c r="T95" s="49" t="s">
        <v>389</v>
      </c>
    </row>
    <row r="96" spans="1:20" ht="51" x14ac:dyDescent="0.25">
      <c r="A96" s="55" t="s">
        <v>25</v>
      </c>
      <c r="B96" s="11" t="s">
        <v>399</v>
      </c>
      <c r="C96" s="11" t="s">
        <v>400</v>
      </c>
      <c r="D96" s="81" t="s">
        <v>228</v>
      </c>
      <c r="E96" s="11" t="s">
        <v>397</v>
      </c>
      <c r="F96" s="10" t="s">
        <v>199</v>
      </c>
      <c r="G96" s="11" t="s">
        <v>211</v>
      </c>
      <c r="H96" s="11" t="s">
        <v>208</v>
      </c>
      <c r="I96" s="22" t="s">
        <v>202</v>
      </c>
      <c r="J96" s="11" t="s">
        <v>242</v>
      </c>
      <c r="K96" s="58" t="s">
        <v>398</v>
      </c>
      <c r="L96" s="41">
        <v>25500000</v>
      </c>
      <c r="M96" s="106">
        <v>7500000</v>
      </c>
      <c r="N96" s="107">
        <v>18000000</v>
      </c>
      <c r="O96" s="47">
        <v>0</v>
      </c>
      <c r="P96" s="41">
        <v>0</v>
      </c>
      <c r="Q96" s="106">
        <v>0</v>
      </c>
      <c r="R96" s="107">
        <v>0</v>
      </c>
      <c r="S96" s="47">
        <v>0</v>
      </c>
      <c r="T96" s="49" t="s">
        <v>389</v>
      </c>
    </row>
    <row r="97" spans="1:20" ht="114.75" x14ac:dyDescent="0.25">
      <c r="A97" s="55" t="s">
        <v>132</v>
      </c>
      <c r="B97" s="11" t="s">
        <v>401</v>
      </c>
      <c r="C97" s="11" t="s">
        <v>402</v>
      </c>
      <c r="D97" s="81" t="s">
        <v>228</v>
      </c>
      <c r="E97" s="11" t="s">
        <v>388</v>
      </c>
      <c r="F97" s="10" t="s">
        <v>199</v>
      </c>
      <c r="G97" s="11" t="s">
        <v>211</v>
      </c>
      <c r="H97" s="11" t="s">
        <v>208</v>
      </c>
      <c r="I97" s="22" t="s">
        <v>202</v>
      </c>
      <c r="J97" s="11" t="s">
        <v>242</v>
      </c>
      <c r="K97" s="57" t="s">
        <v>243</v>
      </c>
      <c r="L97" s="41">
        <v>10000000</v>
      </c>
      <c r="M97" s="106">
        <v>0</v>
      </c>
      <c r="N97" s="107">
        <v>10000000</v>
      </c>
      <c r="O97" s="47">
        <v>0</v>
      </c>
      <c r="P97" s="41">
        <v>0</v>
      </c>
      <c r="Q97" s="106">
        <v>0</v>
      </c>
      <c r="R97" s="107">
        <v>0</v>
      </c>
      <c r="S97" s="47">
        <v>0</v>
      </c>
      <c r="T97" s="49" t="s">
        <v>389</v>
      </c>
    </row>
    <row r="98" spans="1:20" ht="114.75" x14ac:dyDescent="0.25">
      <c r="A98" s="55" t="s">
        <v>145</v>
      </c>
      <c r="B98" s="11" t="s">
        <v>403</v>
      </c>
      <c r="C98" s="11" t="s">
        <v>387</v>
      </c>
      <c r="D98" s="81" t="s">
        <v>228</v>
      </c>
      <c r="E98" s="11" t="s">
        <v>388</v>
      </c>
      <c r="F98" s="10" t="s">
        <v>199</v>
      </c>
      <c r="G98" s="11" t="s">
        <v>211</v>
      </c>
      <c r="H98" s="11" t="s">
        <v>208</v>
      </c>
      <c r="I98" s="22" t="s">
        <v>202</v>
      </c>
      <c r="J98" s="11" t="s">
        <v>242</v>
      </c>
      <c r="K98" s="58" t="s">
        <v>398</v>
      </c>
      <c r="L98" s="41">
        <v>30000000</v>
      </c>
      <c r="M98" s="106">
        <v>0</v>
      </c>
      <c r="N98" s="107">
        <v>30000000</v>
      </c>
      <c r="O98" s="47">
        <v>0</v>
      </c>
      <c r="P98" s="41">
        <v>0</v>
      </c>
      <c r="Q98" s="106">
        <v>0</v>
      </c>
      <c r="R98" s="107">
        <v>0</v>
      </c>
      <c r="S98" s="47">
        <v>0</v>
      </c>
      <c r="T98" s="49" t="s">
        <v>389</v>
      </c>
    </row>
    <row r="99" spans="1:20" ht="51" x14ac:dyDescent="0.25">
      <c r="A99" s="55" t="s">
        <v>121</v>
      </c>
      <c r="B99" s="11" t="s">
        <v>404</v>
      </c>
      <c r="C99" s="11" t="s">
        <v>405</v>
      </c>
      <c r="D99" s="81" t="s">
        <v>228</v>
      </c>
      <c r="E99" s="11" t="s">
        <v>388</v>
      </c>
      <c r="F99" s="10" t="s">
        <v>199</v>
      </c>
      <c r="G99" s="11" t="s">
        <v>211</v>
      </c>
      <c r="H99" s="8" t="s">
        <v>201</v>
      </c>
      <c r="I99" s="22" t="s">
        <v>202</v>
      </c>
      <c r="J99" s="11" t="s">
        <v>242</v>
      </c>
      <c r="K99" s="56" t="s">
        <v>394</v>
      </c>
      <c r="L99" s="41">
        <v>12626721</v>
      </c>
      <c r="M99" s="106">
        <v>2200000</v>
      </c>
      <c r="N99" s="107">
        <v>10426721</v>
      </c>
      <c r="O99" s="47">
        <v>0</v>
      </c>
      <c r="P99" s="41">
        <v>0</v>
      </c>
      <c r="Q99" s="106">
        <v>0</v>
      </c>
      <c r="R99" s="107">
        <v>0</v>
      </c>
      <c r="S99" s="47">
        <v>0</v>
      </c>
      <c r="T99" s="49" t="s">
        <v>389</v>
      </c>
    </row>
    <row r="100" spans="1:20" ht="89.25" x14ac:dyDescent="0.25">
      <c r="A100" s="55" t="s">
        <v>2</v>
      </c>
      <c r="B100" s="11" t="s">
        <v>406</v>
      </c>
      <c r="C100" s="11" t="s">
        <v>407</v>
      </c>
      <c r="D100" s="81" t="s">
        <v>228</v>
      </c>
      <c r="E100" s="11" t="s">
        <v>214</v>
      </c>
      <c r="F100" s="10" t="s">
        <v>199</v>
      </c>
      <c r="G100" s="11" t="s">
        <v>211</v>
      </c>
      <c r="H100" s="8" t="s">
        <v>201</v>
      </c>
      <c r="I100" s="22" t="s">
        <v>332</v>
      </c>
      <c r="J100" s="11" t="s">
        <v>408</v>
      </c>
      <c r="K100" s="56" t="s">
        <v>209</v>
      </c>
      <c r="L100" s="41">
        <v>0</v>
      </c>
      <c r="M100" s="106">
        <v>0</v>
      </c>
      <c r="N100" s="107">
        <v>0</v>
      </c>
      <c r="O100" s="47">
        <v>0</v>
      </c>
      <c r="P100" s="41">
        <v>4890290</v>
      </c>
      <c r="Q100" s="106">
        <v>0</v>
      </c>
      <c r="R100" s="107">
        <v>4890290</v>
      </c>
      <c r="S100" s="47">
        <v>0</v>
      </c>
      <c r="T100" s="49" t="s">
        <v>389</v>
      </c>
    </row>
    <row r="101" spans="1:20" ht="51" x14ac:dyDescent="0.25">
      <c r="A101" s="55" t="s">
        <v>105</v>
      </c>
      <c r="B101" s="11" t="s">
        <v>409</v>
      </c>
      <c r="C101" s="11" t="s">
        <v>410</v>
      </c>
      <c r="D101" s="81" t="s">
        <v>228</v>
      </c>
      <c r="E101" s="11" t="s">
        <v>214</v>
      </c>
      <c r="F101" s="10" t="s">
        <v>199</v>
      </c>
      <c r="G101" s="11" t="s">
        <v>211</v>
      </c>
      <c r="H101" s="8" t="s">
        <v>201</v>
      </c>
      <c r="I101" s="22" t="s">
        <v>332</v>
      </c>
      <c r="J101" s="11" t="s">
        <v>408</v>
      </c>
      <c r="K101" s="56" t="s">
        <v>209</v>
      </c>
      <c r="L101" s="41">
        <v>0</v>
      </c>
      <c r="M101" s="106">
        <v>0</v>
      </c>
      <c r="N101" s="107">
        <v>0</v>
      </c>
      <c r="O101" s="47">
        <v>0</v>
      </c>
      <c r="P101" s="41">
        <v>5983846</v>
      </c>
      <c r="Q101" s="106">
        <v>0</v>
      </c>
      <c r="R101" s="107">
        <v>5983846</v>
      </c>
      <c r="S101" s="47">
        <v>0</v>
      </c>
      <c r="T101" s="49" t="s">
        <v>389</v>
      </c>
    </row>
    <row r="102" spans="1:20" ht="63.75" x14ac:dyDescent="0.25">
      <c r="A102" s="55" t="s">
        <v>67</v>
      </c>
      <c r="B102" s="11" t="s">
        <v>411</v>
      </c>
      <c r="C102" s="11" t="s">
        <v>412</v>
      </c>
      <c r="D102" s="81" t="s">
        <v>228</v>
      </c>
      <c r="E102" s="11" t="s">
        <v>388</v>
      </c>
      <c r="F102" s="10" t="s">
        <v>199</v>
      </c>
      <c r="G102" s="11" t="s">
        <v>211</v>
      </c>
      <c r="H102" s="11" t="s">
        <v>208</v>
      </c>
      <c r="I102" s="22" t="s">
        <v>332</v>
      </c>
      <c r="J102" s="11" t="s">
        <v>333</v>
      </c>
      <c r="K102" s="56" t="s">
        <v>209</v>
      </c>
      <c r="L102" s="41">
        <v>8480000</v>
      </c>
      <c r="M102" s="106">
        <v>1062648</v>
      </c>
      <c r="N102" s="107">
        <v>7417352</v>
      </c>
      <c r="O102" s="47">
        <v>0</v>
      </c>
      <c r="P102" s="41">
        <v>0</v>
      </c>
      <c r="Q102" s="106">
        <v>0</v>
      </c>
      <c r="R102" s="107">
        <v>0</v>
      </c>
      <c r="S102" s="47">
        <v>0</v>
      </c>
      <c r="T102" s="49" t="s">
        <v>389</v>
      </c>
    </row>
    <row r="103" spans="1:20" ht="51" x14ac:dyDescent="0.25">
      <c r="A103" s="55" t="s">
        <v>144</v>
      </c>
      <c r="B103" s="11" t="s">
        <v>411</v>
      </c>
      <c r="C103" s="11" t="s">
        <v>413</v>
      </c>
      <c r="D103" s="81" t="s">
        <v>228</v>
      </c>
      <c r="E103" s="11" t="s">
        <v>388</v>
      </c>
      <c r="F103" s="10" t="s">
        <v>199</v>
      </c>
      <c r="G103" s="11" t="s">
        <v>211</v>
      </c>
      <c r="H103" s="11" t="s">
        <v>208</v>
      </c>
      <c r="I103" s="22" t="s">
        <v>332</v>
      </c>
      <c r="J103" s="11" t="s">
        <v>333</v>
      </c>
      <c r="K103" s="56" t="s">
        <v>209</v>
      </c>
      <c r="L103" s="41">
        <v>1520000</v>
      </c>
      <c r="M103" s="106">
        <v>160000</v>
      </c>
      <c r="N103" s="107">
        <v>1360000</v>
      </c>
      <c r="O103" s="47">
        <v>0</v>
      </c>
      <c r="P103" s="41">
        <v>0</v>
      </c>
      <c r="Q103" s="106">
        <v>0</v>
      </c>
      <c r="R103" s="107">
        <v>0</v>
      </c>
      <c r="S103" s="47">
        <v>0</v>
      </c>
      <c r="T103" s="49" t="s">
        <v>389</v>
      </c>
    </row>
    <row r="104" spans="1:20" ht="51" x14ac:dyDescent="0.25">
      <c r="A104" s="55" t="s">
        <v>103</v>
      </c>
      <c r="B104" s="11" t="s">
        <v>414</v>
      </c>
      <c r="C104" s="11" t="s">
        <v>410</v>
      </c>
      <c r="D104" s="81" t="s">
        <v>228</v>
      </c>
      <c r="E104" s="11" t="s">
        <v>214</v>
      </c>
      <c r="F104" s="10" t="s">
        <v>199</v>
      </c>
      <c r="G104" s="11" t="s">
        <v>211</v>
      </c>
      <c r="H104" s="8" t="s">
        <v>201</v>
      </c>
      <c r="I104" s="22" t="s">
        <v>332</v>
      </c>
      <c r="J104" s="11" t="s">
        <v>415</v>
      </c>
      <c r="K104" s="56" t="s">
        <v>209</v>
      </c>
      <c r="L104" s="41">
        <v>0</v>
      </c>
      <c r="M104" s="106">
        <v>0</v>
      </c>
      <c r="N104" s="107">
        <v>0</v>
      </c>
      <c r="O104" s="47">
        <v>0</v>
      </c>
      <c r="P104" s="41">
        <v>960000</v>
      </c>
      <c r="Q104" s="106">
        <v>960000</v>
      </c>
      <c r="R104" s="107">
        <v>0</v>
      </c>
      <c r="S104" s="47">
        <v>0</v>
      </c>
      <c r="T104" s="49" t="s">
        <v>389</v>
      </c>
    </row>
    <row r="105" spans="1:20" ht="76.5" x14ac:dyDescent="0.25">
      <c r="A105" s="55" t="s">
        <v>79</v>
      </c>
      <c r="B105" s="11" t="s">
        <v>416</v>
      </c>
      <c r="C105" s="11" t="s">
        <v>410</v>
      </c>
      <c r="D105" s="81" t="s">
        <v>228</v>
      </c>
      <c r="E105" s="11" t="s">
        <v>214</v>
      </c>
      <c r="F105" s="10" t="s">
        <v>199</v>
      </c>
      <c r="G105" s="11" t="s">
        <v>211</v>
      </c>
      <c r="H105" s="8" t="s">
        <v>201</v>
      </c>
      <c r="I105" s="22" t="s">
        <v>332</v>
      </c>
      <c r="J105" s="11" t="s">
        <v>415</v>
      </c>
      <c r="K105" s="56" t="s">
        <v>209</v>
      </c>
      <c r="L105" s="41">
        <v>0</v>
      </c>
      <c r="M105" s="106">
        <v>0</v>
      </c>
      <c r="N105" s="107">
        <v>0</v>
      </c>
      <c r="O105" s="47">
        <v>0</v>
      </c>
      <c r="P105" s="41">
        <v>20000000</v>
      </c>
      <c r="Q105" s="106">
        <v>0</v>
      </c>
      <c r="R105" s="107">
        <v>20000000</v>
      </c>
      <c r="S105" s="47">
        <v>0</v>
      </c>
      <c r="T105" s="49" t="s">
        <v>389</v>
      </c>
    </row>
    <row r="106" spans="1:20" ht="51" x14ac:dyDescent="0.25">
      <c r="A106" s="55" t="s">
        <v>98</v>
      </c>
      <c r="B106" s="11" t="s">
        <v>417</v>
      </c>
      <c r="C106" s="11" t="s">
        <v>418</v>
      </c>
      <c r="D106" s="81" t="s">
        <v>228</v>
      </c>
      <c r="E106" s="11" t="s">
        <v>388</v>
      </c>
      <c r="F106" s="10" t="s">
        <v>199</v>
      </c>
      <c r="G106" s="11" t="s">
        <v>211</v>
      </c>
      <c r="H106" s="11" t="s">
        <v>208</v>
      </c>
      <c r="I106" s="22" t="s">
        <v>419</v>
      </c>
      <c r="J106" s="11" t="s">
        <v>420</v>
      </c>
      <c r="K106" s="56" t="s">
        <v>209</v>
      </c>
      <c r="L106" s="41">
        <v>0</v>
      </c>
      <c r="M106" s="106">
        <v>0</v>
      </c>
      <c r="N106" s="107">
        <v>0</v>
      </c>
      <c r="O106" s="47">
        <v>0</v>
      </c>
      <c r="P106" s="41">
        <v>6000000</v>
      </c>
      <c r="Q106" s="106">
        <v>445000</v>
      </c>
      <c r="R106" s="107">
        <v>5555000</v>
      </c>
      <c r="S106" s="47">
        <v>0</v>
      </c>
      <c r="T106" s="49" t="s">
        <v>389</v>
      </c>
    </row>
    <row r="107" spans="1:20" ht="51" x14ac:dyDescent="0.25">
      <c r="A107" s="55" t="s">
        <v>59</v>
      </c>
      <c r="B107" s="11" t="s">
        <v>421</v>
      </c>
      <c r="C107" s="11" t="s">
        <v>422</v>
      </c>
      <c r="D107" s="81" t="s">
        <v>228</v>
      </c>
      <c r="E107" s="11" t="s">
        <v>388</v>
      </c>
      <c r="F107" s="10" t="s">
        <v>199</v>
      </c>
      <c r="G107" s="11" t="s">
        <v>211</v>
      </c>
      <c r="H107" s="11" t="s">
        <v>208</v>
      </c>
      <c r="I107" s="22" t="s">
        <v>419</v>
      </c>
      <c r="J107" s="11" t="s">
        <v>333</v>
      </c>
      <c r="K107" s="56" t="s">
        <v>209</v>
      </c>
      <c r="L107" s="41">
        <v>25000000</v>
      </c>
      <c r="M107" s="106">
        <v>2150000</v>
      </c>
      <c r="N107" s="107">
        <v>22850000</v>
      </c>
      <c r="O107" s="47">
        <v>0</v>
      </c>
      <c r="P107" s="41">
        <v>0</v>
      </c>
      <c r="Q107" s="106">
        <v>0</v>
      </c>
      <c r="R107" s="107">
        <v>0</v>
      </c>
      <c r="S107" s="47">
        <v>0</v>
      </c>
      <c r="T107" s="49" t="s">
        <v>389</v>
      </c>
    </row>
    <row r="108" spans="1:20" ht="63.75" x14ac:dyDescent="0.25">
      <c r="A108" s="55" t="s">
        <v>165</v>
      </c>
      <c r="B108" s="11" t="s">
        <v>423</v>
      </c>
      <c r="C108" s="11" t="s">
        <v>410</v>
      </c>
      <c r="D108" s="81" t="s">
        <v>228</v>
      </c>
      <c r="E108" s="11" t="s">
        <v>214</v>
      </c>
      <c r="F108" s="10" t="s">
        <v>199</v>
      </c>
      <c r="G108" s="11" t="s">
        <v>211</v>
      </c>
      <c r="H108" s="8" t="s">
        <v>201</v>
      </c>
      <c r="I108" s="22" t="s">
        <v>419</v>
      </c>
      <c r="J108" s="11" t="s">
        <v>333</v>
      </c>
      <c r="K108" s="56" t="s">
        <v>209</v>
      </c>
      <c r="L108" s="41">
        <v>1793736</v>
      </c>
      <c r="M108" s="106">
        <v>132474</v>
      </c>
      <c r="N108" s="107">
        <v>1661261</v>
      </c>
      <c r="O108" s="47">
        <v>0</v>
      </c>
      <c r="P108" s="41">
        <v>0</v>
      </c>
      <c r="Q108" s="106">
        <v>0</v>
      </c>
      <c r="R108" s="107">
        <v>0</v>
      </c>
      <c r="S108" s="47">
        <v>0</v>
      </c>
      <c r="T108" s="49" t="s">
        <v>389</v>
      </c>
    </row>
    <row r="109" spans="1:20" ht="63.75" x14ac:dyDescent="0.25">
      <c r="A109" s="55" t="s">
        <v>41</v>
      </c>
      <c r="B109" s="11" t="s">
        <v>424</v>
      </c>
      <c r="C109" s="11" t="s">
        <v>425</v>
      </c>
      <c r="D109" s="81" t="s">
        <v>228</v>
      </c>
      <c r="E109" s="11" t="s">
        <v>214</v>
      </c>
      <c r="F109" s="10" t="s">
        <v>199</v>
      </c>
      <c r="G109" s="11" t="s">
        <v>211</v>
      </c>
      <c r="H109" s="8" t="s">
        <v>201</v>
      </c>
      <c r="I109" s="22" t="s">
        <v>419</v>
      </c>
      <c r="J109" s="11" t="s">
        <v>420</v>
      </c>
      <c r="K109" s="56" t="s">
        <v>209</v>
      </c>
      <c r="L109" s="41">
        <v>0</v>
      </c>
      <c r="M109" s="106">
        <v>0</v>
      </c>
      <c r="N109" s="107">
        <v>0</v>
      </c>
      <c r="O109" s="47">
        <v>0</v>
      </c>
      <c r="P109" s="41">
        <v>4250000</v>
      </c>
      <c r="Q109" s="106">
        <v>0</v>
      </c>
      <c r="R109" s="107">
        <v>4250000</v>
      </c>
      <c r="S109" s="47">
        <v>0</v>
      </c>
      <c r="T109" s="49" t="s">
        <v>389</v>
      </c>
    </row>
    <row r="110" spans="1:20" ht="51" x14ac:dyDescent="0.25">
      <c r="A110" s="55" t="s">
        <v>72</v>
      </c>
      <c r="B110" s="11" t="s">
        <v>426</v>
      </c>
      <c r="C110" s="11" t="s">
        <v>410</v>
      </c>
      <c r="D110" s="81" t="s">
        <v>228</v>
      </c>
      <c r="E110" s="11" t="s">
        <v>214</v>
      </c>
      <c r="F110" s="10" t="s">
        <v>199</v>
      </c>
      <c r="G110" s="11" t="s">
        <v>211</v>
      </c>
      <c r="H110" s="8" t="s">
        <v>201</v>
      </c>
      <c r="I110" s="22" t="s">
        <v>427</v>
      </c>
      <c r="J110" s="11" t="s">
        <v>408</v>
      </c>
      <c r="K110" s="56" t="s">
        <v>209</v>
      </c>
      <c r="L110" s="41">
        <v>0</v>
      </c>
      <c r="M110" s="106">
        <v>0</v>
      </c>
      <c r="N110" s="107">
        <v>0</v>
      </c>
      <c r="O110" s="47">
        <v>0</v>
      </c>
      <c r="P110" s="41">
        <v>8500000</v>
      </c>
      <c r="Q110" s="106">
        <v>0</v>
      </c>
      <c r="R110" s="107">
        <v>8500000</v>
      </c>
      <c r="S110" s="47">
        <v>0</v>
      </c>
      <c r="T110" s="49" t="s">
        <v>389</v>
      </c>
    </row>
    <row r="111" spans="1:20" ht="51" x14ac:dyDescent="0.25">
      <c r="A111" s="55" t="s">
        <v>140</v>
      </c>
      <c r="B111" s="11" t="s">
        <v>428</v>
      </c>
      <c r="C111" s="11" t="s">
        <v>407</v>
      </c>
      <c r="D111" s="81" t="s">
        <v>228</v>
      </c>
      <c r="E111" s="11" t="s">
        <v>214</v>
      </c>
      <c r="F111" s="10" t="s">
        <v>199</v>
      </c>
      <c r="G111" s="11" t="s">
        <v>211</v>
      </c>
      <c r="H111" s="8" t="s">
        <v>201</v>
      </c>
      <c r="I111" s="22" t="s">
        <v>427</v>
      </c>
      <c r="J111" s="11" t="s">
        <v>408</v>
      </c>
      <c r="K111" s="56" t="s">
        <v>209</v>
      </c>
      <c r="L111" s="41">
        <v>0</v>
      </c>
      <c r="M111" s="106">
        <v>0</v>
      </c>
      <c r="N111" s="107">
        <v>0</v>
      </c>
      <c r="O111" s="47">
        <v>0</v>
      </c>
      <c r="P111" s="41">
        <v>6521870</v>
      </c>
      <c r="Q111" s="106">
        <v>0</v>
      </c>
      <c r="R111" s="107">
        <v>6521870</v>
      </c>
      <c r="S111" s="47">
        <v>0</v>
      </c>
      <c r="T111" s="49" t="s">
        <v>389</v>
      </c>
    </row>
    <row r="112" spans="1:20" ht="51" x14ac:dyDescent="0.25">
      <c r="A112" s="55" t="s">
        <v>125</v>
      </c>
      <c r="B112" s="11" t="s">
        <v>440</v>
      </c>
      <c r="C112" s="11" t="s">
        <v>441</v>
      </c>
      <c r="D112" s="81" t="s">
        <v>228</v>
      </c>
      <c r="E112" s="11" t="s">
        <v>388</v>
      </c>
      <c r="F112" s="10" t="s">
        <v>199</v>
      </c>
      <c r="G112" s="11" t="s">
        <v>211</v>
      </c>
      <c r="H112" s="11" t="s">
        <v>208</v>
      </c>
      <c r="I112" s="22" t="s">
        <v>202</v>
      </c>
      <c r="J112" s="11" t="s">
        <v>221</v>
      </c>
      <c r="K112" s="56" t="s">
        <v>442</v>
      </c>
      <c r="L112" s="41">
        <v>51045163</v>
      </c>
      <c r="M112" s="106">
        <v>3445163</v>
      </c>
      <c r="N112" s="107">
        <v>47600000</v>
      </c>
      <c r="O112" s="47">
        <v>0</v>
      </c>
      <c r="P112" s="41">
        <v>0</v>
      </c>
      <c r="Q112" s="106">
        <v>0</v>
      </c>
      <c r="R112" s="107">
        <v>0</v>
      </c>
      <c r="S112" s="47">
        <v>0</v>
      </c>
      <c r="T112" s="49" t="s">
        <v>389</v>
      </c>
    </row>
    <row r="113" spans="1:20" ht="63.75" x14ac:dyDescent="0.25">
      <c r="A113" s="55" t="s">
        <v>169</v>
      </c>
      <c r="B113" s="11" t="s">
        <v>449</v>
      </c>
      <c r="C113" s="11" t="s">
        <v>454</v>
      </c>
      <c r="D113" s="81" t="s">
        <v>228</v>
      </c>
      <c r="E113" s="11" t="s">
        <v>455</v>
      </c>
      <c r="F113" s="10" t="s">
        <v>199</v>
      </c>
      <c r="G113" s="9" t="s">
        <v>200</v>
      </c>
      <c r="H113" s="11" t="s">
        <v>312</v>
      </c>
      <c r="I113" s="22" t="s">
        <v>445</v>
      </c>
      <c r="J113" s="11" t="s">
        <v>452</v>
      </c>
      <c r="K113" s="56" t="s">
        <v>453</v>
      </c>
      <c r="L113" s="41">
        <v>35000000</v>
      </c>
      <c r="M113" s="106">
        <v>8763829</v>
      </c>
      <c r="N113" s="107">
        <v>26236171</v>
      </c>
      <c r="O113" s="47">
        <v>0</v>
      </c>
      <c r="P113" s="41">
        <v>0</v>
      </c>
      <c r="Q113" s="106">
        <v>0</v>
      </c>
      <c r="R113" s="107">
        <v>0</v>
      </c>
      <c r="S113" s="47">
        <v>0</v>
      </c>
      <c r="T113" s="49" t="s">
        <v>448</v>
      </c>
    </row>
    <row r="114" spans="1:20" ht="63.75" x14ac:dyDescent="0.25">
      <c r="A114" s="55" t="s">
        <v>173</v>
      </c>
      <c r="B114" s="11" t="s">
        <v>456</v>
      </c>
      <c r="C114" s="11" t="s">
        <v>454</v>
      </c>
      <c r="D114" s="81" t="s">
        <v>228</v>
      </c>
      <c r="E114" s="11" t="s">
        <v>455</v>
      </c>
      <c r="F114" s="10" t="s">
        <v>199</v>
      </c>
      <c r="G114" s="9" t="s">
        <v>200</v>
      </c>
      <c r="H114" s="11" t="s">
        <v>312</v>
      </c>
      <c r="I114" s="22" t="s">
        <v>445</v>
      </c>
      <c r="J114" s="11" t="s">
        <v>452</v>
      </c>
      <c r="K114" s="56" t="s">
        <v>457</v>
      </c>
      <c r="L114" s="41">
        <v>50000000</v>
      </c>
      <c r="M114" s="106">
        <v>12519755</v>
      </c>
      <c r="N114" s="107">
        <v>37480245</v>
      </c>
      <c r="O114" s="47">
        <v>0</v>
      </c>
      <c r="P114" s="41">
        <v>0</v>
      </c>
      <c r="Q114" s="106">
        <v>0</v>
      </c>
      <c r="R114" s="107">
        <v>0</v>
      </c>
      <c r="S114" s="47">
        <v>0</v>
      </c>
      <c r="T114" s="49" t="s">
        <v>448</v>
      </c>
    </row>
    <row r="115" spans="1:20" ht="63.75" x14ac:dyDescent="0.25">
      <c r="A115" s="55" t="s">
        <v>97</v>
      </c>
      <c r="B115" s="11" t="s">
        <v>443</v>
      </c>
      <c r="C115" s="11" t="s">
        <v>454</v>
      </c>
      <c r="D115" s="81" t="s">
        <v>228</v>
      </c>
      <c r="E115" s="11" t="s">
        <v>455</v>
      </c>
      <c r="F115" s="10" t="s">
        <v>199</v>
      </c>
      <c r="G115" s="9" t="s">
        <v>200</v>
      </c>
      <c r="H115" s="11" t="s">
        <v>312</v>
      </c>
      <c r="I115" s="22" t="s">
        <v>445</v>
      </c>
      <c r="J115" s="11" t="s">
        <v>446</v>
      </c>
      <c r="K115" s="56" t="s">
        <v>447</v>
      </c>
      <c r="L115" s="41">
        <v>15000000</v>
      </c>
      <c r="M115" s="106">
        <v>3820512</v>
      </c>
      <c r="N115" s="107">
        <v>11179488</v>
      </c>
      <c r="O115" s="47">
        <v>0</v>
      </c>
      <c r="P115" s="41">
        <v>0</v>
      </c>
      <c r="Q115" s="106">
        <v>0</v>
      </c>
      <c r="R115" s="107">
        <v>0</v>
      </c>
      <c r="S115" s="47">
        <v>0</v>
      </c>
      <c r="T115" s="49" t="s">
        <v>448</v>
      </c>
    </row>
    <row r="116" spans="1:20" ht="51" x14ac:dyDescent="0.25">
      <c r="A116" s="55" t="s">
        <v>71</v>
      </c>
      <c r="B116" s="11" t="s">
        <v>456</v>
      </c>
      <c r="C116" s="11" t="s">
        <v>454</v>
      </c>
      <c r="D116" s="81" t="s">
        <v>228</v>
      </c>
      <c r="E116" s="11" t="s">
        <v>455</v>
      </c>
      <c r="F116" s="11" t="s">
        <v>458</v>
      </c>
      <c r="G116" s="9" t="s">
        <v>200</v>
      </c>
      <c r="H116" s="11" t="s">
        <v>312</v>
      </c>
      <c r="I116" s="22" t="s">
        <v>251</v>
      </c>
      <c r="J116" s="11" t="s">
        <v>252</v>
      </c>
      <c r="K116" s="56" t="s">
        <v>459</v>
      </c>
      <c r="L116" s="41">
        <v>0</v>
      </c>
      <c r="M116" s="106">
        <v>0</v>
      </c>
      <c r="N116" s="107">
        <v>0</v>
      </c>
      <c r="O116" s="47">
        <v>0</v>
      </c>
      <c r="P116" s="41">
        <v>0</v>
      </c>
      <c r="Q116" s="106">
        <v>0</v>
      </c>
      <c r="R116" s="107">
        <v>0</v>
      </c>
      <c r="S116" s="47">
        <v>25500000</v>
      </c>
      <c r="T116" s="49" t="s">
        <v>448</v>
      </c>
    </row>
    <row r="117" spans="1:20" ht="89.25" x14ac:dyDescent="0.25">
      <c r="A117" s="55" t="s">
        <v>106</v>
      </c>
      <c r="B117" s="11" t="s">
        <v>465</v>
      </c>
      <c r="C117" s="11" t="s">
        <v>460</v>
      </c>
      <c r="D117" s="81" t="s">
        <v>228</v>
      </c>
      <c r="E117" s="11" t="s">
        <v>466</v>
      </c>
      <c r="F117" s="11" t="s">
        <v>381</v>
      </c>
      <c r="G117" s="9" t="s">
        <v>200</v>
      </c>
      <c r="H117" s="11" t="s">
        <v>208</v>
      </c>
      <c r="I117" s="22" t="s">
        <v>251</v>
      </c>
      <c r="J117" s="11" t="s">
        <v>252</v>
      </c>
      <c r="K117" s="56" t="s">
        <v>459</v>
      </c>
      <c r="L117" s="41">
        <v>0</v>
      </c>
      <c r="M117" s="106">
        <v>0</v>
      </c>
      <c r="N117" s="107">
        <v>0</v>
      </c>
      <c r="O117" s="47">
        <v>0</v>
      </c>
      <c r="P117" s="41">
        <v>0</v>
      </c>
      <c r="Q117" s="106">
        <v>0</v>
      </c>
      <c r="R117" s="107">
        <v>0</v>
      </c>
      <c r="S117" s="47">
        <v>1000000</v>
      </c>
      <c r="T117" s="49" t="s">
        <v>448</v>
      </c>
    </row>
    <row r="118" spans="1:20" ht="51" x14ac:dyDescent="0.25">
      <c r="A118" s="55" t="s">
        <v>127</v>
      </c>
      <c r="B118" s="11" t="s">
        <v>476</v>
      </c>
      <c r="C118" s="11" t="s">
        <v>473</v>
      </c>
      <c r="D118" s="81" t="s">
        <v>228</v>
      </c>
      <c r="E118" s="11" t="s">
        <v>474</v>
      </c>
      <c r="F118" s="10" t="s">
        <v>207</v>
      </c>
      <c r="G118" s="11" t="s">
        <v>211</v>
      </c>
      <c r="H118" s="11" t="s">
        <v>208</v>
      </c>
      <c r="I118" s="22" t="s">
        <v>477</v>
      </c>
      <c r="J118" s="11" t="s">
        <v>475</v>
      </c>
      <c r="K118" s="56" t="s">
        <v>209</v>
      </c>
      <c r="L118" s="41">
        <v>0</v>
      </c>
      <c r="M118" s="106">
        <v>0</v>
      </c>
      <c r="N118" s="107">
        <v>0</v>
      </c>
      <c r="O118" s="47">
        <v>0</v>
      </c>
      <c r="P118" s="41">
        <v>5000000</v>
      </c>
      <c r="Q118" s="106">
        <v>0</v>
      </c>
      <c r="R118" s="107">
        <v>5000000</v>
      </c>
      <c r="S118" s="47">
        <v>0</v>
      </c>
      <c r="T118" s="49" t="s">
        <v>471</v>
      </c>
    </row>
    <row r="119" spans="1:20" ht="63.75" x14ac:dyDescent="0.25">
      <c r="A119" s="55" t="s">
        <v>118</v>
      </c>
      <c r="B119" s="11" t="s">
        <v>478</v>
      </c>
      <c r="C119" s="11" t="s">
        <v>471</v>
      </c>
      <c r="D119" s="81" t="s">
        <v>228</v>
      </c>
      <c r="E119" s="11" t="s">
        <v>228</v>
      </c>
      <c r="F119" s="10" t="s">
        <v>207</v>
      </c>
      <c r="G119" s="11" t="s">
        <v>211</v>
      </c>
      <c r="H119" s="8" t="s">
        <v>201</v>
      </c>
      <c r="I119" s="22" t="s">
        <v>469</v>
      </c>
      <c r="J119" s="11" t="s">
        <v>475</v>
      </c>
      <c r="K119" s="56" t="s">
        <v>209</v>
      </c>
      <c r="L119" s="41">
        <v>0</v>
      </c>
      <c r="M119" s="106">
        <v>0</v>
      </c>
      <c r="N119" s="107">
        <v>0</v>
      </c>
      <c r="O119" s="47">
        <v>0</v>
      </c>
      <c r="P119" s="41">
        <v>2550000</v>
      </c>
      <c r="Q119" s="106">
        <v>0</v>
      </c>
      <c r="R119" s="107">
        <v>2550000</v>
      </c>
      <c r="S119" s="47">
        <v>0</v>
      </c>
      <c r="T119" s="49" t="s">
        <v>471</v>
      </c>
    </row>
    <row r="120" spans="1:20" ht="76.5" x14ac:dyDescent="0.25">
      <c r="A120" s="55" t="s">
        <v>9</v>
      </c>
      <c r="B120" s="11" t="s">
        <v>479</v>
      </c>
      <c r="C120" s="11" t="s">
        <v>473</v>
      </c>
      <c r="D120" s="81" t="s">
        <v>228</v>
      </c>
      <c r="E120" s="11" t="s">
        <v>474</v>
      </c>
      <c r="F120" s="10" t="s">
        <v>207</v>
      </c>
      <c r="G120" s="11" t="s">
        <v>211</v>
      </c>
      <c r="H120" s="11" t="s">
        <v>208</v>
      </c>
      <c r="I120" s="22" t="s">
        <v>469</v>
      </c>
      <c r="J120" s="11" t="s">
        <v>480</v>
      </c>
      <c r="K120" s="56" t="s">
        <v>209</v>
      </c>
      <c r="L120" s="41">
        <v>0</v>
      </c>
      <c r="M120" s="106">
        <v>0</v>
      </c>
      <c r="N120" s="107">
        <v>0</v>
      </c>
      <c r="O120" s="47">
        <v>0</v>
      </c>
      <c r="P120" s="41">
        <v>4557000</v>
      </c>
      <c r="Q120" s="106">
        <v>0</v>
      </c>
      <c r="R120" s="107">
        <v>4557000</v>
      </c>
      <c r="S120" s="47">
        <v>0</v>
      </c>
      <c r="T120" s="49" t="s">
        <v>471</v>
      </c>
    </row>
    <row r="121" spans="1:20" ht="51" x14ac:dyDescent="0.25">
      <c r="A121" s="55" t="s">
        <v>122</v>
      </c>
      <c r="B121" s="11" t="s">
        <v>481</v>
      </c>
      <c r="C121" s="11" t="s">
        <v>482</v>
      </c>
      <c r="D121" s="81" t="s">
        <v>228</v>
      </c>
      <c r="E121" s="11" t="s">
        <v>474</v>
      </c>
      <c r="F121" s="10" t="s">
        <v>199</v>
      </c>
      <c r="G121" s="11" t="s">
        <v>211</v>
      </c>
      <c r="H121" s="11" t="s">
        <v>208</v>
      </c>
      <c r="I121" s="22" t="s">
        <v>483</v>
      </c>
      <c r="J121" s="11" t="s">
        <v>484</v>
      </c>
      <c r="K121" s="56" t="s">
        <v>209</v>
      </c>
      <c r="L121" s="41">
        <v>0</v>
      </c>
      <c r="M121" s="106">
        <v>0</v>
      </c>
      <c r="N121" s="107">
        <v>0</v>
      </c>
      <c r="O121" s="47">
        <v>0</v>
      </c>
      <c r="P121" s="41">
        <v>3775000</v>
      </c>
      <c r="Q121" s="106">
        <v>120000</v>
      </c>
      <c r="R121" s="107">
        <v>3655000</v>
      </c>
      <c r="S121" s="47">
        <v>0</v>
      </c>
      <c r="T121" s="49" t="s">
        <v>471</v>
      </c>
    </row>
    <row r="122" spans="1:20" ht="63.75" x14ac:dyDescent="0.25">
      <c r="A122" s="55" t="s">
        <v>168</v>
      </c>
      <c r="B122" s="11" t="s">
        <v>485</v>
      </c>
      <c r="C122" s="11" t="s">
        <v>486</v>
      </c>
      <c r="D122" s="81" t="s">
        <v>228</v>
      </c>
      <c r="E122" s="11" t="s">
        <v>228</v>
      </c>
      <c r="F122" s="10" t="s">
        <v>207</v>
      </c>
      <c r="G122" s="11" t="s">
        <v>211</v>
      </c>
      <c r="H122" s="8" t="s">
        <v>201</v>
      </c>
      <c r="I122" s="22" t="s">
        <v>469</v>
      </c>
      <c r="J122" s="11" t="s">
        <v>480</v>
      </c>
      <c r="K122" s="56" t="s">
        <v>209</v>
      </c>
      <c r="L122" s="41">
        <v>0</v>
      </c>
      <c r="M122" s="106">
        <v>0</v>
      </c>
      <c r="N122" s="107">
        <v>0</v>
      </c>
      <c r="O122" s="47">
        <v>0</v>
      </c>
      <c r="P122" s="41">
        <v>35000000</v>
      </c>
      <c r="Q122" s="106">
        <v>0</v>
      </c>
      <c r="R122" s="107">
        <v>35000000</v>
      </c>
      <c r="S122" s="47">
        <v>0</v>
      </c>
      <c r="T122" s="49" t="s">
        <v>471</v>
      </c>
    </row>
    <row r="123" spans="1:20" ht="51" x14ac:dyDescent="0.25">
      <c r="A123" s="55" t="s">
        <v>134</v>
      </c>
      <c r="B123" s="11" t="s">
        <v>487</v>
      </c>
      <c r="C123" s="11" t="s">
        <v>488</v>
      </c>
      <c r="D123" s="81" t="s">
        <v>228</v>
      </c>
      <c r="E123" s="11" t="s">
        <v>228</v>
      </c>
      <c r="F123" s="10" t="s">
        <v>207</v>
      </c>
      <c r="G123" s="11" t="s">
        <v>211</v>
      </c>
      <c r="H123" s="66" t="s">
        <v>201</v>
      </c>
      <c r="I123" s="22" t="s">
        <v>427</v>
      </c>
      <c r="J123" s="11" t="s">
        <v>484</v>
      </c>
      <c r="K123" s="56" t="s">
        <v>209</v>
      </c>
      <c r="L123" s="41">
        <v>0</v>
      </c>
      <c r="M123" s="106">
        <v>0</v>
      </c>
      <c r="N123" s="107">
        <v>0</v>
      </c>
      <c r="O123" s="47">
        <v>0</v>
      </c>
      <c r="P123" s="41">
        <v>6120000</v>
      </c>
      <c r="Q123" s="106">
        <v>0</v>
      </c>
      <c r="R123" s="107">
        <v>6120000</v>
      </c>
      <c r="S123" s="47">
        <v>0</v>
      </c>
      <c r="T123" s="49" t="s">
        <v>471</v>
      </c>
    </row>
    <row r="124" spans="1:20" ht="204" x14ac:dyDescent="0.25">
      <c r="A124" s="55" t="s">
        <v>73</v>
      </c>
      <c r="B124" s="11" t="s">
        <v>489</v>
      </c>
      <c r="C124" s="11" t="s">
        <v>471</v>
      </c>
      <c r="D124" s="81" t="s">
        <v>228</v>
      </c>
      <c r="E124" s="11" t="s">
        <v>228</v>
      </c>
      <c r="F124" s="10" t="s">
        <v>207</v>
      </c>
      <c r="G124" s="11" t="s">
        <v>211</v>
      </c>
      <c r="H124" s="66" t="s">
        <v>201</v>
      </c>
      <c r="I124" s="22" t="s">
        <v>469</v>
      </c>
      <c r="J124" s="11" t="s">
        <v>475</v>
      </c>
      <c r="K124" s="56" t="s">
        <v>209</v>
      </c>
      <c r="L124" s="41">
        <v>0</v>
      </c>
      <c r="M124" s="106">
        <v>0</v>
      </c>
      <c r="N124" s="107">
        <v>0</v>
      </c>
      <c r="O124" s="47">
        <v>0</v>
      </c>
      <c r="P124" s="41">
        <v>9709470</v>
      </c>
      <c r="Q124" s="106">
        <v>0</v>
      </c>
      <c r="R124" s="107">
        <v>9709470</v>
      </c>
      <c r="S124" s="47">
        <v>0</v>
      </c>
      <c r="T124" s="49" t="s">
        <v>471</v>
      </c>
    </row>
    <row r="125" spans="1:20" ht="51" x14ac:dyDescent="0.25">
      <c r="A125" s="55" t="s">
        <v>123</v>
      </c>
      <c r="B125" s="11" t="s">
        <v>490</v>
      </c>
      <c r="C125" s="11" t="s">
        <v>486</v>
      </c>
      <c r="D125" s="81" t="s">
        <v>228</v>
      </c>
      <c r="E125" s="11" t="s">
        <v>228</v>
      </c>
      <c r="F125" s="11" t="s">
        <v>491</v>
      </c>
      <c r="G125" s="11" t="s">
        <v>211</v>
      </c>
      <c r="H125" s="66" t="s">
        <v>201</v>
      </c>
      <c r="I125" s="22" t="s">
        <v>469</v>
      </c>
      <c r="J125" s="11" t="s">
        <v>492</v>
      </c>
      <c r="K125" s="56" t="s">
        <v>209</v>
      </c>
      <c r="L125" s="41">
        <v>1364250</v>
      </c>
      <c r="M125" s="106">
        <v>0</v>
      </c>
      <c r="N125" s="107">
        <v>1364250</v>
      </c>
      <c r="O125" s="47">
        <v>0</v>
      </c>
      <c r="P125" s="41">
        <v>0</v>
      </c>
      <c r="Q125" s="106">
        <v>0</v>
      </c>
      <c r="R125" s="107">
        <v>0</v>
      </c>
      <c r="S125" s="47">
        <v>0</v>
      </c>
      <c r="T125" s="49" t="s">
        <v>471</v>
      </c>
    </row>
    <row r="126" spans="1:20" ht="51" x14ac:dyDescent="0.25">
      <c r="A126" s="55" t="s">
        <v>14</v>
      </c>
      <c r="B126" s="11" t="s">
        <v>493</v>
      </c>
      <c r="C126" s="11" t="s">
        <v>494</v>
      </c>
      <c r="D126" s="81" t="s">
        <v>228</v>
      </c>
      <c r="E126" s="11" t="s">
        <v>474</v>
      </c>
      <c r="F126" s="10" t="s">
        <v>199</v>
      </c>
      <c r="G126" s="11" t="s">
        <v>211</v>
      </c>
      <c r="H126" s="23" t="s">
        <v>271</v>
      </c>
      <c r="I126" s="22" t="s">
        <v>469</v>
      </c>
      <c r="J126" s="11" t="s">
        <v>326</v>
      </c>
      <c r="K126" s="56" t="s">
        <v>209</v>
      </c>
      <c r="L126" s="41">
        <v>20130000</v>
      </c>
      <c r="M126" s="106">
        <v>240000</v>
      </c>
      <c r="N126" s="107">
        <v>19890000</v>
      </c>
      <c r="O126" s="47">
        <v>0</v>
      </c>
      <c r="P126" s="41">
        <v>0</v>
      </c>
      <c r="Q126" s="106">
        <v>0</v>
      </c>
      <c r="R126" s="107">
        <v>0</v>
      </c>
      <c r="S126" s="47">
        <v>0</v>
      </c>
      <c r="T126" s="49" t="s">
        <v>471</v>
      </c>
    </row>
    <row r="127" spans="1:20" ht="51" x14ac:dyDescent="0.25">
      <c r="A127" s="55" t="s">
        <v>156</v>
      </c>
      <c r="B127" s="11" t="s">
        <v>495</v>
      </c>
      <c r="C127" s="11" t="s">
        <v>494</v>
      </c>
      <c r="D127" s="81" t="s">
        <v>228</v>
      </c>
      <c r="E127" s="11" t="s">
        <v>474</v>
      </c>
      <c r="F127" s="10" t="s">
        <v>199</v>
      </c>
      <c r="G127" s="11" t="s">
        <v>211</v>
      </c>
      <c r="H127" s="23" t="s">
        <v>271</v>
      </c>
      <c r="I127" s="22" t="s">
        <v>469</v>
      </c>
      <c r="J127" s="11" t="s">
        <v>326</v>
      </c>
      <c r="K127" s="56" t="s">
        <v>209</v>
      </c>
      <c r="L127" s="41">
        <v>18360000</v>
      </c>
      <c r="M127" s="106">
        <v>1160000</v>
      </c>
      <c r="N127" s="107">
        <v>17200000</v>
      </c>
      <c r="O127" s="47">
        <v>0</v>
      </c>
      <c r="P127" s="41">
        <v>0</v>
      </c>
      <c r="Q127" s="106">
        <v>0</v>
      </c>
      <c r="R127" s="107">
        <v>0</v>
      </c>
      <c r="S127" s="47">
        <v>0</v>
      </c>
      <c r="T127" s="49" t="s">
        <v>471</v>
      </c>
    </row>
    <row r="128" spans="1:20" ht="51" x14ac:dyDescent="0.25">
      <c r="A128" s="55" t="s">
        <v>46</v>
      </c>
      <c r="B128" s="11" t="s">
        <v>496</v>
      </c>
      <c r="C128" s="11" t="s">
        <v>497</v>
      </c>
      <c r="D128" s="81" t="s">
        <v>228</v>
      </c>
      <c r="E128" s="11" t="s">
        <v>214</v>
      </c>
      <c r="F128" s="10" t="s">
        <v>207</v>
      </c>
      <c r="G128" s="11" t="s">
        <v>211</v>
      </c>
      <c r="H128" s="66" t="s">
        <v>201</v>
      </c>
      <c r="I128" s="22" t="s">
        <v>427</v>
      </c>
      <c r="J128" s="11" t="s">
        <v>480</v>
      </c>
      <c r="K128" s="56" t="s">
        <v>209</v>
      </c>
      <c r="L128" s="41">
        <v>0</v>
      </c>
      <c r="M128" s="106">
        <v>0</v>
      </c>
      <c r="N128" s="107">
        <v>0</v>
      </c>
      <c r="O128" s="47">
        <v>0</v>
      </c>
      <c r="P128" s="41">
        <v>2550000</v>
      </c>
      <c r="Q128" s="106">
        <v>0</v>
      </c>
      <c r="R128" s="107">
        <v>2550000</v>
      </c>
      <c r="S128" s="47">
        <v>0</v>
      </c>
      <c r="T128" s="49" t="s">
        <v>471</v>
      </c>
    </row>
    <row r="129" spans="1:20" ht="89.25" x14ac:dyDescent="0.25">
      <c r="A129" s="55" t="s">
        <v>175</v>
      </c>
      <c r="B129" s="11" t="s">
        <v>498</v>
      </c>
      <c r="C129" s="11" t="s">
        <v>486</v>
      </c>
      <c r="D129" s="81" t="s">
        <v>228</v>
      </c>
      <c r="E129" s="11" t="s">
        <v>214</v>
      </c>
      <c r="F129" s="11" t="s">
        <v>499</v>
      </c>
      <c r="G129" s="11" t="s">
        <v>211</v>
      </c>
      <c r="H129" s="66" t="s">
        <v>201</v>
      </c>
      <c r="I129" s="22" t="s">
        <v>251</v>
      </c>
      <c r="J129" s="11" t="s">
        <v>252</v>
      </c>
      <c r="K129" s="56" t="s">
        <v>209</v>
      </c>
      <c r="L129" s="41">
        <v>0</v>
      </c>
      <c r="M129" s="106">
        <v>0</v>
      </c>
      <c r="N129" s="107">
        <v>0</v>
      </c>
      <c r="O129" s="47">
        <v>0</v>
      </c>
      <c r="P129" s="41">
        <v>0</v>
      </c>
      <c r="Q129" s="106">
        <v>0</v>
      </c>
      <c r="R129" s="107">
        <v>0</v>
      </c>
      <c r="S129" s="47">
        <v>12289479</v>
      </c>
      <c r="T129" s="49" t="s">
        <v>471</v>
      </c>
    </row>
    <row r="130" spans="1:20" ht="51" x14ac:dyDescent="0.25">
      <c r="A130" s="55" t="s">
        <v>6</v>
      </c>
      <c r="B130" s="11" t="s">
        <v>496</v>
      </c>
      <c r="C130" s="11" t="s">
        <v>488</v>
      </c>
      <c r="D130" s="81" t="s">
        <v>228</v>
      </c>
      <c r="E130" s="11" t="s">
        <v>228</v>
      </c>
      <c r="F130" s="10" t="s">
        <v>207</v>
      </c>
      <c r="G130" s="11" t="s">
        <v>211</v>
      </c>
      <c r="H130" s="66" t="s">
        <v>201</v>
      </c>
      <c r="I130" s="22" t="s">
        <v>427</v>
      </c>
      <c r="J130" s="11" t="s">
        <v>480</v>
      </c>
      <c r="K130" s="56" t="s">
        <v>209</v>
      </c>
      <c r="L130" s="41">
        <v>0</v>
      </c>
      <c r="M130" s="106">
        <v>0</v>
      </c>
      <c r="N130" s="107">
        <v>0</v>
      </c>
      <c r="O130" s="47">
        <v>0</v>
      </c>
      <c r="P130" s="41">
        <v>6375000</v>
      </c>
      <c r="Q130" s="106">
        <v>0</v>
      </c>
      <c r="R130" s="107">
        <v>6375000</v>
      </c>
      <c r="S130" s="47">
        <v>0</v>
      </c>
      <c r="T130" s="49" t="s">
        <v>471</v>
      </c>
    </row>
    <row r="131" spans="1:20" ht="51" x14ac:dyDescent="0.25">
      <c r="A131" s="55" t="s">
        <v>5</v>
      </c>
      <c r="B131" s="11" t="s">
        <v>500</v>
      </c>
      <c r="C131" s="11" t="s">
        <v>488</v>
      </c>
      <c r="D131" s="81" t="s">
        <v>228</v>
      </c>
      <c r="E131" s="11" t="s">
        <v>228</v>
      </c>
      <c r="F131" s="10" t="s">
        <v>207</v>
      </c>
      <c r="G131" s="11" t="s">
        <v>211</v>
      </c>
      <c r="H131" s="66" t="s">
        <v>201</v>
      </c>
      <c r="I131" s="22" t="s">
        <v>419</v>
      </c>
      <c r="J131" s="11" t="s">
        <v>501</v>
      </c>
      <c r="K131" s="56" t="s">
        <v>209</v>
      </c>
      <c r="L131" s="41">
        <v>0</v>
      </c>
      <c r="M131" s="106">
        <v>0</v>
      </c>
      <c r="N131" s="107">
        <v>0</v>
      </c>
      <c r="O131" s="47">
        <v>0</v>
      </c>
      <c r="P131" s="41">
        <v>11050000</v>
      </c>
      <c r="Q131" s="106">
        <v>0</v>
      </c>
      <c r="R131" s="107">
        <v>11050000</v>
      </c>
      <c r="S131" s="47">
        <v>0</v>
      </c>
      <c r="T131" s="49" t="s">
        <v>471</v>
      </c>
    </row>
    <row r="132" spans="1:20" ht="127.5" x14ac:dyDescent="0.25">
      <c r="A132" s="55" t="s">
        <v>87</v>
      </c>
      <c r="B132" s="11" t="s">
        <v>528</v>
      </c>
      <c r="C132" s="11" t="s">
        <v>529</v>
      </c>
      <c r="D132" s="81" t="s">
        <v>228</v>
      </c>
      <c r="E132" s="11" t="s">
        <v>523</v>
      </c>
      <c r="F132" s="11" t="s">
        <v>524</v>
      </c>
      <c r="G132" s="11" t="s">
        <v>211</v>
      </c>
      <c r="H132" s="23" t="s">
        <v>208</v>
      </c>
      <c r="I132" s="22" t="s">
        <v>251</v>
      </c>
      <c r="J132" s="11" t="s">
        <v>252</v>
      </c>
      <c r="K132" s="56" t="s">
        <v>530</v>
      </c>
      <c r="L132" s="41">
        <v>0</v>
      </c>
      <c r="M132" s="106">
        <v>0</v>
      </c>
      <c r="N132" s="107">
        <v>0</v>
      </c>
      <c r="O132" s="47">
        <v>0</v>
      </c>
      <c r="P132" s="41">
        <v>0</v>
      </c>
      <c r="Q132" s="106">
        <v>0</v>
      </c>
      <c r="R132" s="107">
        <v>0</v>
      </c>
      <c r="S132" s="47">
        <v>10777320</v>
      </c>
      <c r="T132" s="49" t="s">
        <v>236</v>
      </c>
    </row>
    <row r="133" spans="1:20" ht="127.5" x14ac:dyDescent="0.25">
      <c r="A133" s="55" t="s">
        <v>60</v>
      </c>
      <c r="B133" s="11" t="s">
        <v>531</v>
      </c>
      <c r="C133" s="11" t="s">
        <v>529</v>
      </c>
      <c r="D133" s="81" t="s">
        <v>228</v>
      </c>
      <c r="E133" s="11" t="s">
        <v>523</v>
      </c>
      <c r="F133" s="11" t="s">
        <v>524</v>
      </c>
      <c r="G133" s="11" t="s">
        <v>211</v>
      </c>
      <c r="H133" s="23" t="s">
        <v>208</v>
      </c>
      <c r="I133" s="22" t="s">
        <v>251</v>
      </c>
      <c r="J133" s="11" t="s">
        <v>252</v>
      </c>
      <c r="K133" s="56" t="s">
        <v>532</v>
      </c>
      <c r="L133" s="41">
        <v>0</v>
      </c>
      <c r="M133" s="106">
        <v>0</v>
      </c>
      <c r="N133" s="107">
        <v>0</v>
      </c>
      <c r="O133" s="47">
        <v>0</v>
      </c>
      <c r="P133" s="41">
        <v>0</v>
      </c>
      <c r="Q133" s="106">
        <v>0</v>
      </c>
      <c r="R133" s="107">
        <v>0</v>
      </c>
      <c r="S133" s="47">
        <v>3727400</v>
      </c>
      <c r="T133" s="49" t="s">
        <v>236</v>
      </c>
    </row>
    <row r="134" spans="1:20" ht="102" x14ac:dyDescent="0.25">
      <c r="A134" s="55" t="s">
        <v>120</v>
      </c>
      <c r="B134" s="11" t="s">
        <v>580</v>
      </c>
      <c r="C134" s="11" t="s">
        <v>581</v>
      </c>
      <c r="D134" s="81" t="s">
        <v>228</v>
      </c>
      <c r="E134" s="11" t="s">
        <v>210</v>
      </c>
      <c r="F134" s="10" t="s">
        <v>199</v>
      </c>
      <c r="G134" s="11" t="s">
        <v>211</v>
      </c>
      <c r="H134" s="23" t="s">
        <v>241</v>
      </c>
      <c r="I134" s="22" t="s">
        <v>548</v>
      </c>
      <c r="J134" s="11" t="s">
        <v>549</v>
      </c>
      <c r="K134" s="56" t="s">
        <v>582</v>
      </c>
      <c r="L134" s="41">
        <v>7310000</v>
      </c>
      <c r="M134" s="106">
        <v>500000</v>
      </c>
      <c r="N134" s="107">
        <v>6810000</v>
      </c>
      <c r="O134" s="47">
        <v>0</v>
      </c>
      <c r="P134" s="41">
        <v>0</v>
      </c>
      <c r="Q134" s="106">
        <v>0</v>
      </c>
      <c r="R134" s="107">
        <v>0</v>
      </c>
      <c r="S134" s="47">
        <v>0</v>
      </c>
      <c r="T134" s="49" t="s">
        <v>236</v>
      </c>
    </row>
    <row r="135" spans="1:20" ht="102" x14ac:dyDescent="0.25">
      <c r="A135" s="55" t="s">
        <v>119</v>
      </c>
      <c r="B135" s="11" t="s">
        <v>580</v>
      </c>
      <c r="C135" s="11" t="s">
        <v>581</v>
      </c>
      <c r="D135" s="81" t="s">
        <v>228</v>
      </c>
      <c r="E135" s="11" t="s">
        <v>210</v>
      </c>
      <c r="F135" s="10" t="s">
        <v>199</v>
      </c>
      <c r="G135" s="11" t="s">
        <v>211</v>
      </c>
      <c r="H135" s="23" t="s">
        <v>241</v>
      </c>
      <c r="I135" s="22" t="s">
        <v>548</v>
      </c>
      <c r="J135" s="11" t="s">
        <v>563</v>
      </c>
      <c r="K135" s="56" t="s">
        <v>583</v>
      </c>
      <c r="L135" s="41">
        <v>13600000</v>
      </c>
      <c r="M135" s="106">
        <v>500000</v>
      </c>
      <c r="N135" s="107">
        <v>13100000</v>
      </c>
      <c r="O135" s="47">
        <v>0</v>
      </c>
      <c r="P135" s="41">
        <v>0</v>
      </c>
      <c r="Q135" s="106">
        <v>0</v>
      </c>
      <c r="R135" s="107">
        <v>0</v>
      </c>
      <c r="S135" s="47">
        <v>0</v>
      </c>
      <c r="T135" s="49" t="s">
        <v>236</v>
      </c>
    </row>
    <row r="136" spans="1:20" ht="114.75" x14ac:dyDescent="0.25">
      <c r="A136" s="55" t="s">
        <v>93</v>
      </c>
      <c r="B136" s="11" t="s">
        <v>584</v>
      </c>
      <c r="C136" s="11" t="s">
        <v>581</v>
      </c>
      <c r="D136" s="81" t="s">
        <v>228</v>
      </c>
      <c r="E136" s="11" t="s">
        <v>210</v>
      </c>
      <c r="F136" s="10" t="s">
        <v>199</v>
      </c>
      <c r="G136" s="11" t="s">
        <v>211</v>
      </c>
      <c r="H136" s="23" t="s">
        <v>241</v>
      </c>
      <c r="I136" s="22" t="s">
        <v>548</v>
      </c>
      <c r="J136" s="11" t="s">
        <v>549</v>
      </c>
      <c r="K136" s="56" t="s">
        <v>585</v>
      </c>
      <c r="L136" s="41">
        <v>7000000</v>
      </c>
      <c r="M136" s="106">
        <v>500000</v>
      </c>
      <c r="N136" s="107">
        <v>6500000</v>
      </c>
      <c r="O136" s="47">
        <v>0</v>
      </c>
      <c r="P136" s="41">
        <v>0</v>
      </c>
      <c r="Q136" s="106">
        <v>0</v>
      </c>
      <c r="R136" s="107">
        <v>0</v>
      </c>
      <c r="S136" s="47">
        <v>0</v>
      </c>
      <c r="T136" s="49" t="s">
        <v>236</v>
      </c>
    </row>
    <row r="137" spans="1:20" ht="114.75" x14ac:dyDescent="0.25">
      <c r="A137" s="55" t="s">
        <v>92</v>
      </c>
      <c r="B137" s="11" t="s">
        <v>584</v>
      </c>
      <c r="C137" s="11" t="s">
        <v>581</v>
      </c>
      <c r="D137" s="81" t="s">
        <v>228</v>
      </c>
      <c r="E137" s="11" t="s">
        <v>210</v>
      </c>
      <c r="F137" s="10" t="s">
        <v>199</v>
      </c>
      <c r="G137" s="11" t="s">
        <v>211</v>
      </c>
      <c r="H137" s="23" t="s">
        <v>241</v>
      </c>
      <c r="I137" s="22" t="s">
        <v>548</v>
      </c>
      <c r="J137" s="11" t="s">
        <v>563</v>
      </c>
      <c r="K137" s="56" t="s">
        <v>586</v>
      </c>
      <c r="L137" s="41">
        <v>13000000</v>
      </c>
      <c r="M137" s="106">
        <v>500000</v>
      </c>
      <c r="N137" s="107">
        <v>12500000</v>
      </c>
      <c r="O137" s="47">
        <v>0</v>
      </c>
      <c r="P137" s="41">
        <v>0</v>
      </c>
      <c r="Q137" s="106">
        <v>0</v>
      </c>
      <c r="R137" s="107">
        <v>0</v>
      </c>
      <c r="S137" s="47">
        <v>0</v>
      </c>
      <c r="T137" s="49" t="s">
        <v>236</v>
      </c>
    </row>
    <row r="138" spans="1:20" ht="409.5" x14ac:dyDescent="0.25">
      <c r="A138" s="55" t="s">
        <v>86</v>
      </c>
      <c r="B138" s="11" t="s">
        <v>587</v>
      </c>
      <c r="C138" s="11" t="s">
        <v>588</v>
      </c>
      <c r="D138" s="81" t="s">
        <v>228</v>
      </c>
      <c r="E138" s="11" t="s">
        <v>210</v>
      </c>
      <c r="F138" s="10" t="s">
        <v>199</v>
      </c>
      <c r="G138" s="11" t="s">
        <v>211</v>
      </c>
      <c r="H138" s="23" t="s">
        <v>241</v>
      </c>
      <c r="I138" s="22" t="s">
        <v>469</v>
      </c>
      <c r="J138" s="11" t="s">
        <v>326</v>
      </c>
      <c r="K138" s="56" t="s">
        <v>209</v>
      </c>
      <c r="L138" s="41">
        <v>59925000</v>
      </c>
      <c r="M138" s="106">
        <v>5000000</v>
      </c>
      <c r="N138" s="107">
        <v>54925000</v>
      </c>
      <c r="O138" s="47">
        <v>0</v>
      </c>
      <c r="P138" s="41">
        <v>0</v>
      </c>
      <c r="Q138" s="106">
        <v>0</v>
      </c>
      <c r="R138" s="107">
        <v>0</v>
      </c>
      <c r="S138" s="47">
        <v>0</v>
      </c>
      <c r="T138" s="49" t="s">
        <v>236</v>
      </c>
    </row>
    <row r="139" spans="1:20" ht="89.25" x14ac:dyDescent="0.25">
      <c r="A139" s="55" t="s">
        <v>101</v>
      </c>
      <c r="B139" s="11" t="s">
        <v>589</v>
      </c>
      <c r="C139" s="11" t="s">
        <v>590</v>
      </c>
      <c r="D139" s="81" t="s">
        <v>228</v>
      </c>
      <c r="E139" s="11" t="s">
        <v>210</v>
      </c>
      <c r="F139" s="10" t="s">
        <v>199</v>
      </c>
      <c r="G139" s="11" t="s">
        <v>211</v>
      </c>
      <c r="H139" s="23" t="s">
        <v>241</v>
      </c>
      <c r="I139" s="22" t="s">
        <v>202</v>
      </c>
      <c r="J139" s="11" t="s">
        <v>221</v>
      </c>
      <c r="K139" s="56" t="s">
        <v>442</v>
      </c>
      <c r="L139" s="41">
        <v>40000000</v>
      </c>
      <c r="M139" s="106">
        <v>10000000</v>
      </c>
      <c r="N139" s="107">
        <v>30000000</v>
      </c>
      <c r="O139" s="47">
        <v>0</v>
      </c>
      <c r="P139" s="41">
        <v>0</v>
      </c>
      <c r="Q139" s="106">
        <v>0</v>
      </c>
      <c r="R139" s="107">
        <v>0</v>
      </c>
      <c r="S139" s="47">
        <v>0</v>
      </c>
      <c r="T139" s="49" t="s">
        <v>236</v>
      </c>
    </row>
    <row r="140" spans="1:20" ht="51" x14ac:dyDescent="0.25">
      <c r="A140" s="55" t="s">
        <v>78</v>
      </c>
      <c r="B140" s="11" t="s">
        <v>595</v>
      </c>
      <c r="C140" s="11" t="s">
        <v>596</v>
      </c>
      <c r="D140" s="81" t="s">
        <v>228</v>
      </c>
      <c r="E140" s="11" t="s">
        <v>210</v>
      </c>
      <c r="F140" s="11" t="s">
        <v>207</v>
      </c>
      <c r="G140" s="11" t="s">
        <v>200</v>
      </c>
      <c r="H140" s="23" t="s">
        <v>208</v>
      </c>
      <c r="I140" s="22" t="s">
        <v>469</v>
      </c>
      <c r="J140" s="11" t="s">
        <v>492</v>
      </c>
      <c r="K140" s="56" t="s">
        <v>209</v>
      </c>
      <c r="L140" s="41">
        <v>37490000</v>
      </c>
      <c r="M140" s="106">
        <v>0</v>
      </c>
      <c r="N140" s="107">
        <v>37490000</v>
      </c>
      <c r="O140" s="47">
        <v>0</v>
      </c>
      <c r="P140" s="41">
        <v>0</v>
      </c>
      <c r="Q140" s="106">
        <v>0</v>
      </c>
      <c r="R140" s="107">
        <v>0</v>
      </c>
      <c r="S140" s="47">
        <v>0</v>
      </c>
      <c r="T140" s="49" t="s">
        <v>540</v>
      </c>
    </row>
    <row r="141" spans="1:20" ht="51" x14ac:dyDescent="0.25">
      <c r="A141" s="55" t="s">
        <v>154</v>
      </c>
      <c r="B141" s="11" t="s">
        <v>597</v>
      </c>
      <c r="C141" s="11" t="s">
        <v>598</v>
      </c>
      <c r="D141" s="81" t="s">
        <v>228</v>
      </c>
      <c r="E141" s="11" t="s">
        <v>599</v>
      </c>
      <c r="F141" s="11" t="s">
        <v>207</v>
      </c>
      <c r="G141" s="11" t="s">
        <v>211</v>
      </c>
      <c r="H141" s="23" t="s">
        <v>208</v>
      </c>
      <c r="I141" s="22" t="s">
        <v>469</v>
      </c>
      <c r="J141" s="11" t="s">
        <v>593</v>
      </c>
      <c r="K141" s="56" t="s">
        <v>209</v>
      </c>
      <c r="L141" s="41">
        <v>0</v>
      </c>
      <c r="M141" s="106">
        <v>0</v>
      </c>
      <c r="N141" s="107">
        <v>0</v>
      </c>
      <c r="O141" s="47">
        <v>0</v>
      </c>
      <c r="P141" s="41">
        <v>1500000</v>
      </c>
      <c r="Q141" s="106">
        <v>0</v>
      </c>
      <c r="R141" s="107">
        <v>1500000</v>
      </c>
      <c r="S141" s="47">
        <v>0</v>
      </c>
      <c r="T141" s="49" t="s">
        <v>540</v>
      </c>
    </row>
    <row r="142" spans="1:20" ht="51" x14ac:dyDescent="0.25">
      <c r="A142" s="55" t="s">
        <v>0</v>
      </c>
      <c r="B142" s="11" t="s">
        <v>600</v>
      </c>
      <c r="C142" s="11" t="s">
        <v>601</v>
      </c>
      <c r="D142" s="81" t="s">
        <v>228</v>
      </c>
      <c r="E142" s="11" t="s">
        <v>592</v>
      </c>
      <c r="F142" s="11" t="s">
        <v>207</v>
      </c>
      <c r="G142" s="11" t="s">
        <v>200</v>
      </c>
      <c r="H142" s="23" t="s">
        <v>363</v>
      </c>
      <c r="I142" s="22" t="s">
        <v>202</v>
      </c>
      <c r="J142" s="11" t="s">
        <v>242</v>
      </c>
      <c r="K142" s="56" t="s">
        <v>394</v>
      </c>
      <c r="L142" s="41">
        <v>10614000</v>
      </c>
      <c r="M142" s="106">
        <v>0</v>
      </c>
      <c r="N142" s="107">
        <v>10614000</v>
      </c>
      <c r="O142" s="47">
        <v>0</v>
      </c>
      <c r="P142" s="41">
        <v>0</v>
      </c>
      <c r="Q142" s="106">
        <v>0</v>
      </c>
      <c r="R142" s="107">
        <v>0</v>
      </c>
      <c r="S142" s="47">
        <v>0</v>
      </c>
      <c r="T142" s="49" t="s">
        <v>540</v>
      </c>
    </row>
    <row r="143" spans="1:20" ht="63.75" x14ac:dyDescent="0.25">
      <c r="A143" s="96" t="s">
        <v>15</v>
      </c>
      <c r="B143" s="24" t="s">
        <v>608</v>
      </c>
      <c r="C143" s="24" t="s">
        <v>609</v>
      </c>
      <c r="D143" s="82" t="s">
        <v>228</v>
      </c>
      <c r="E143" s="24" t="s">
        <v>210</v>
      </c>
      <c r="F143" s="25" t="s">
        <v>207</v>
      </c>
      <c r="G143" s="24" t="s">
        <v>211</v>
      </c>
      <c r="H143" s="27" t="s">
        <v>208</v>
      </c>
      <c r="I143" s="102" t="s">
        <v>202</v>
      </c>
      <c r="J143" s="24" t="s">
        <v>242</v>
      </c>
      <c r="K143" s="59" t="s">
        <v>394</v>
      </c>
      <c r="L143" s="43">
        <v>55000000</v>
      </c>
      <c r="M143" s="110">
        <v>0</v>
      </c>
      <c r="N143" s="111">
        <v>55000000</v>
      </c>
      <c r="O143" s="50">
        <v>0</v>
      </c>
      <c r="P143" s="43">
        <v>0</v>
      </c>
      <c r="Q143" s="112">
        <v>0</v>
      </c>
      <c r="R143" s="111">
        <v>0</v>
      </c>
      <c r="S143" s="50">
        <v>0</v>
      </c>
      <c r="T143" s="70" t="s">
        <v>540</v>
      </c>
    </row>
    <row r="144" spans="1:20" ht="76.5" x14ac:dyDescent="0.25">
      <c r="A144" s="96" t="s">
        <v>55</v>
      </c>
      <c r="B144" s="24" t="s">
        <v>626</v>
      </c>
      <c r="C144" s="24" t="s">
        <v>625</v>
      </c>
      <c r="D144" s="82" t="s">
        <v>228</v>
      </c>
      <c r="E144" s="24" t="s">
        <v>210</v>
      </c>
      <c r="F144" s="25" t="s">
        <v>331</v>
      </c>
      <c r="G144" s="24" t="s">
        <v>200</v>
      </c>
      <c r="H144" s="27" t="s">
        <v>241</v>
      </c>
      <c r="I144" s="38" t="s">
        <v>469</v>
      </c>
      <c r="J144" s="24" t="s">
        <v>492</v>
      </c>
      <c r="K144" s="59" t="s">
        <v>209</v>
      </c>
      <c r="L144" s="43">
        <v>4000000</v>
      </c>
      <c r="M144" s="110">
        <v>4000000</v>
      </c>
      <c r="N144" s="111">
        <v>0</v>
      </c>
      <c r="O144" s="50">
        <v>0</v>
      </c>
      <c r="P144" s="43">
        <v>0</v>
      </c>
      <c r="Q144" s="112">
        <v>0</v>
      </c>
      <c r="R144" s="111">
        <v>0</v>
      </c>
      <c r="S144" s="50">
        <v>0</v>
      </c>
      <c r="T144" s="70" t="s">
        <v>540</v>
      </c>
    </row>
    <row r="145" spans="1:20" ht="51" x14ac:dyDescent="0.25">
      <c r="A145" s="96" t="s">
        <v>83</v>
      </c>
      <c r="B145" s="24" t="s">
        <v>635</v>
      </c>
      <c r="C145" s="24" t="s">
        <v>636</v>
      </c>
      <c r="D145" s="82" t="s">
        <v>228</v>
      </c>
      <c r="E145" s="24" t="s">
        <v>210</v>
      </c>
      <c r="F145" s="25" t="s">
        <v>637</v>
      </c>
      <c r="G145" s="30" t="s">
        <v>200</v>
      </c>
      <c r="H145" s="24" t="s">
        <v>368</v>
      </c>
      <c r="I145" s="38" t="s">
        <v>344</v>
      </c>
      <c r="J145" s="27" t="s">
        <v>345</v>
      </c>
      <c r="K145" s="59" t="s">
        <v>364</v>
      </c>
      <c r="L145" s="43">
        <v>54682350.469999999</v>
      </c>
      <c r="M145" s="110">
        <v>0</v>
      </c>
      <c r="N145" s="111">
        <v>54682350.469999999</v>
      </c>
      <c r="O145" s="50">
        <v>0</v>
      </c>
      <c r="P145" s="43">
        <v>0</v>
      </c>
      <c r="Q145" s="112">
        <v>0</v>
      </c>
      <c r="R145" s="111">
        <v>0</v>
      </c>
      <c r="S145" s="50">
        <v>0</v>
      </c>
      <c r="T145" s="70" t="s">
        <v>340</v>
      </c>
    </row>
    <row r="146" spans="1:20" ht="63.75" x14ac:dyDescent="0.25">
      <c r="A146" s="90" t="s">
        <v>129</v>
      </c>
      <c r="B146" s="11" t="s">
        <v>212</v>
      </c>
      <c r="C146" s="8" t="s">
        <v>213</v>
      </c>
      <c r="D146" s="78" t="s">
        <v>214</v>
      </c>
      <c r="E146" s="11" t="s">
        <v>214</v>
      </c>
      <c r="F146" s="10" t="s">
        <v>199</v>
      </c>
      <c r="G146" s="9" t="s">
        <v>200</v>
      </c>
      <c r="H146" s="8" t="s">
        <v>201</v>
      </c>
      <c r="I146" s="22" t="s">
        <v>215</v>
      </c>
      <c r="J146" s="11" t="s">
        <v>216</v>
      </c>
      <c r="K146" s="57" t="s">
        <v>217</v>
      </c>
      <c r="L146" s="41">
        <v>50000000</v>
      </c>
      <c r="M146" s="106">
        <f>((L146*4.46)/100)</f>
        <v>2230000</v>
      </c>
      <c r="N146" s="107">
        <f>((L146*95.54)/100)</f>
        <v>47770000</v>
      </c>
      <c r="O146" s="48">
        <v>0</v>
      </c>
      <c r="P146" s="54">
        <v>0</v>
      </c>
      <c r="Q146" s="106">
        <v>0</v>
      </c>
      <c r="R146" s="107">
        <v>0</v>
      </c>
      <c r="S146" s="47">
        <v>0</v>
      </c>
      <c r="T146" s="49" t="s">
        <v>236</v>
      </c>
    </row>
    <row r="147" spans="1:20" ht="153" x14ac:dyDescent="0.25">
      <c r="A147" s="90" t="s">
        <v>4</v>
      </c>
      <c r="B147" s="11" t="s">
        <v>219</v>
      </c>
      <c r="C147" s="11" t="s">
        <v>220</v>
      </c>
      <c r="D147" s="78" t="s">
        <v>214</v>
      </c>
      <c r="E147" s="11" t="s">
        <v>214</v>
      </c>
      <c r="F147" s="10" t="s">
        <v>199</v>
      </c>
      <c r="G147" s="11" t="s">
        <v>211</v>
      </c>
      <c r="H147" s="8" t="s">
        <v>208</v>
      </c>
      <c r="I147" s="22" t="s">
        <v>202</v>
      </c>
      <c r="J147" s="11" t="s">
        <v>221</v>
      </c>
      <c r="K147" s="57" t="s">
        <v>222</v>
      </c>
      <c r="L147" s="41">
        <v>18243547</v>
      </c>
      <c r="M147" s="106">
        <f>((L147*22.86)/100)</f>
        <v>4170474.8442000002</v>
      </c>
      <c r="N147" s="107">
        <f>((L147*77.14)/100)</f>
        <v>14073072.1558</v>
      </c>
      <c r="O147" s="47">
        <v>0</v>
      </c>
      <c r="P147" s="41">
        <v>0</v>
      </c>
      <c r="Q147" s="106">
        <v>0</v>
      </c>
      <c r="R147" s="107">
        <v>0</v>
      </c>
      <c r="S147" s="47">
        <v>0</v>
      </c>
      <c r="T147" s="49" t="s">
        <v>236</v>
      </c>
    </row>
    <row r="148" spans="1:20" ht="140.25" x14ac:dyDescent="0.25">
      <c r="A148" s="90" t="s">
        <v>3</v>
      </c>
      <c r="B148" s="11" t="s">
        <v>223</v>
      </c>
      <c r="C148" s="11" t="s">
        <v>224</v>
      </c>
      <c r="D148" s="78" t="s">
        <v>214</v>
      </c>
      <c r="E148" s="12" t="s">
        <v>225</v>
      </c>
      <c r="F148" s="10" t="s">
        <v>199</v>
      </c>
      <c r="G148" s="9" t="s">
        <v>200</v>
      </c>
      <c r="H148" s="8" t="s">
        <v>201</v>
      </c>
      <c r="I148" s="22" t="s">
        <v>202</v>
      </c>
      <c r="J148" s="11" t="s">
        <v>221</v>
      </c>
      <c r="K148" s="57" t="s">
        <v>222</v>
      </c>
      <c r="L148" s="41">
        <v>6500000</v>
      </c>
      <c r="M148" s="106">
        <f>((L148*22.86)/100)</f>
        <v>1485900</v>
      </c>
      <c r="N148" s="107">
        <f>((L148*77.14)/100)</f>
        <v>5014100</v>
      </c>
      <c r="O148" s="47">
        <v>0</v>
      </c>
      <c r="P148" s="41">
        <v>0</v>
      </c>
      <c r="Q148" s="106">
        <v>0</v>
      </c>
      <c r="R148" s="107">
        <v>0</v>
      </c>
      <c r="S148" s="47">
        <v>0</v>
      </c>
      <c r="T148" s="49" t="s">
        <v>236</v>
      </c>
    </row>
    <row r="149" spans="1:20" ht="51" x14ac:dyDescent="0.25">
      <c r="A149" s="55" t="s">
        <v>58</v>
      </c>
      <c r="B149" s="11" t="s">
        <v>235</v>
      </c>
      <c r="C149" s="11" t="s">
        <v>236</v>
      </c>
      <c r="D149" s="78" t="s">
        <v>214</v>
      </c>
      <c r="E149" s="12" t="s">
        <v>214</v>
      </c>
      <c r="F149" s="10" t="s">
        <v>199</v>
      </c>
      <c r="G149" s="9" t="s">
        <v>200</v>
      </c>
      <c r="H149" s="8" t="s">
        <v>201</v>
      </c>
      <c r="I149" s="22" t="s">
        <v>202</v>
      </c>
      <c r="J149" s="11" t="s">
        <v>203</v>
      </c>
      <c r="K149" s="57" t="s">
        <v>204</v>
      </c>
      <c r="L149" s="41">
        <v>1500000</v>
      </c>
      <c r="M149" s="106">
        <f>((L149*22.86)/100)</f>
        <v>342900</v>
      </c>
      <c r="N149" s="107">
        <f>((L149*77.14)/100)</f>
        <v>1157100</v>
      </c>
      <c r="O149" s="47">
        <v>0</v>
      </c>
      <c r="P149" s="41">
        <v>0</v>
      </c>
      <c r="Q149" s="106">
        <v>0</v>
      </c>
      <c r="R149" s="107">
        <v>0</v>
      </c>
      <c r="S149" s="47">
        <v>0</v>
      </c>
      <c r="T149" s="49" t="s">
        <v>236</v>
      </c>
    </row>
    <row r="150" spans="1:20" ht="63.75" x14ac:dyDescent="0.25">
      <c r="A150" s="55" t="s">
        <v>151</v>
      </c>
      <c r="B150" s="11" t="s">
        <v>237</v>
      </c>
      <c r="C150" s="11" t="s">
        <v>236</v>
      </c>
      <c r="D150" s="78" t="s">
        <v>214</v>
      </c>
      <c r="E150" s="12" t="s">
        <v>214</v>
      </c>
      <c r="F150" s="10" t="s">
        <v>199</v>
      </c>
      <c r="G150" s="9" t="s">
        <v>200</v>
      </c>
      <c r="H150" s="8" t="s">
        <v>201</v>
      </c>
      <c r="I150" s="22" t="s">
        <v>202</v>
      </c>
      <c r="J150" s="11" t="s">
        <v>203</v>
      </c>
      <c r="K150" s="57" t="s">
        <v>238</v>
      </c>
      <c r="L150" s="41">
        <v>5230000</v>
      </c>
      <c r="M150" s="106">
        <f>((L150*22.86)/100)</f>
        <v>1195578</v>
      </c>
      <c r="N150" s="107">
        <f>((L150*77.14)/100)</f>
        <v>4034422</v>
      </c>
      <c r="O150" s="47">
        <v>0</v>
      </c>
      <c r="P150" s="41">
        <v>0</v>
      </c>
      <c r="Q150" s="106">
        <v>0</v>
      </c>
      <c r="R150" s="107">
        <v>0</v>
      </c>
      <c r="S150" s="47">
        <v>0</v>
      </c>
      <c r="T150" s="49" t="s">
        <v>236</v>
      </c>
    </row>
    <row r="151" spans="1:20" ht="153" x14ac:dyDescent="0.25">
      <c r="A151" s="92" t="s">
        <v>116</v>
      </c>
      <c r="B151" s="13" t="s">
        <v>244</v>
      </c>
      <c r="C151" s="13" t="s">
        <v>245</v>
      </c>
      <c r="D151" s="78" t="s">
        <v>214</v>
      </c>
      <c r="E151" s="11" t="s">
        <v>214</v>
      </c>
      <c r="F151" s="10" t="s">
        <v>199</v>
      </c>
      <c r="G151" s="9" t="s">
        <v>200</v>
      </c>
      <c r="H151" s="8" t="s">
        <v>201</v>
      </c>
      <c r="I151" s="22" t="s">
        <v>202</v>
      </c>
      <c r="J151" s="11" t="s">
        <v>203</v>
      </c>
      <c r="K151" s="57" t="s">
        <v>204</v>
      </c>
      <c r="L151" s="41">
        <v>10000000</v>
      </c>
      <c r="M151" s="106">
        <f>((L151*22.86)/100)</f>
        <v>2286000</v>
      </c>
      <c r="N151" s="107">
        <f>((L151*77.14)/100)</f>
        <v>7714000</v>
      </c>
      <c r="O151" s="47">
        <v>0</v>
      </c>
      <c r="P151" s="41">
        <v>0</v>
      </c>
      <c r="Q151" s="106">
        <v>0</v>
      </c>
      <c r="R151" s="107">
        <v>0</v>
      </c>
      <c r="S151" s="47">
        <v>0</v>
      </c>
      <c r="T151" s="49" t="s">
        <v>236</v>
      </c>
    </row>
    <row r="152" spans="1:20" ht="51" x14ac:dyDescent="0.25">
      <c r="A152" s="55" t="s">
        <v>136</v>
      </c>
      <c r="B152" s="11" t="s">
        <v>304</v>
      </c>
      <c r="C152" s="11" t="s">
        <v>305</v>
      </c>
      <c r="D152" s="78" t="s">
        <v>214</v>
      </c>
      <c r="E152" s="11" t="s">
        <v>306</v>
      </c>
      <c r="F152" s="10" t="s">
        <v>207</v>
      </c>
      <c r="G152" s="9" t="s">
        <v>200</v>
      </c>
      <c r="H152" s="11" t="s">
        <v>208</v>
      </c>
      <c r="I152" s="22" t="s">
        <v>265</v>
      </c>
      <c r="J152" s="11" t="s">
        <v>282</v>
      </c>
      <c r="K152" s="56" t="s">
        <v>287</v>
      </c>
      <c r="L152" s="41">
        <v>5491570</v>
      </c>
      <c r="M152" s="106">
        <v>0</v>
      </c>
      <c r="N152" s="107">
        <v>5491570</v>
      </c>
      <c r="O152" s="47">
        <v>0</v>
      </c>
      <c r="P152" s="41">
        <v>0</v>
      </c>
      <c r="Q152" s="106">
        <v>0</v>
      </c>
      <c r="R152" s="107">
        <v>0</v>
      </c>
      <c r="S152" s="47">
        <v>0</v>
      </c>
      <c r="T152" s="49" t="s">
        <v>268</v>
      </c>
    </row>
    <row r="153" spans="1:20" ht="51" x14ac:dyDescent="0.25">
      <c r="A153" s="55" t="s">
        <v>137</v>
      </c>
      <c r="B153" s="11" t="s">
        <v>304</v>
      </c>
      <c r="C153" s="11" t="s">
        <v>305</v>
      </c>
      <c r="D153" s="78" t="s">
        <v>214</v>
      </c>
      <c r="E153" s="11" t="s">
        <v>306</v>
      </c>
      <c r="F153" s="10" t="s">
        <v>199</v>
      </c>
      <c r="G153" s="9" t="s">
        <v>200</v>
      </c>
      <c r="H153" s="11" t="s">
        <v>208</v>
      </c>
      <c r="I153" s="22" t="s">
        <v>265</v>
      </c>
      <c r="J153" s="11" t="s">
        <v>282</v>
      </c>
      <c r="K153" s="56" t="s">
        <v>287</v>
      </c>
      <c r="L153" s="41">
        <v>0</v>
      </c>
      <c r="M153" s="106">
        <v>0</v>
      </c>
      <c r="N153" s="107">
        <v>0</v>
      </c>
      <c r="O153" s="47">
        <v>4432000</v>
      </c>
      <c r="P153" s="41">
        <v>0</v>
      </c>
      <c r="Q153" s="106">
        <v>0</v>
      </c>
      <c r="R153" s="107">
        <v>0</v>
      </c>
      <c r="S153" s="47">
        <v>0</v>
      </c>
      <c r="T153" s="49" t="s">
        <v>268</v>
      </c>
    </row>
    <row r="154" spans="1:20" ht="51" x14ac:dyDescent="0.25">
      <c r="A154" s="55" t="s">
        <v>99</v>
      </c>
      <c r="B154" s="22" t="s">
        <v>307</v>
      </c>
      <c r="C154" s="22" t="s">
        <v>308</v>
      </c>
      <c r="D154" s="78" t="s">
        <v>214</v>
      </c>
      <c r="E154" s="11" t="s">
        <v>292</v>
      </c>
      <c r="F154" s="10" t="s">
        <v>199</v>
      </c>
      <c r="G154" s="11" t="s">
        <v>211</v>
      </c>
      <c r="H154" s="11" t="s">
        <v>208</v>
      </c>
      <c r="I154" s="22" t="s">
        <v>265</v>
      </c>
      <c r="J154" s="11" t="s">
        <v>275</v>
      </c>
      <c r="K154" s="56" t="s">
        <v>276</v>
      </c>
      <c r="L154" s="41">
        <v>42684000</v>
      </c>
      <c r="M154" s="106">
        <v>5933869</v>
      </c>
      <c r="N154" s="107">
        <v>36750131</v>
      </c>
      <c r="O154" s="47">
        <v>0</v>
      </c>
      <c r="P154" s="41">
        <v>0</v>
      </c>
      <c r="Q154" s="106">
        <v>0</v>
      </c>
      <c r="R154" s="107">
        <v>0</v>
      </c>
      <c r="S154" s="47">
        <v>0</v>
      </c>
      <c r="T154" s="49" t="s">
        <v>268</v>
      </c>
    </row>
    <row r="155" spans="1:20" ht="63.75" x14ac:dyDescent="0.25">
      <c r="A155" s="55" t="s">
        <v>74</v>
      </c>
      <c r="B155" s="11" t="s">
        <v>309</v>
      </c>
      <c r="C155" s="11" t="s">
        <v>310</v>
      </c>
      <c r="D155" s="78" t="s">
        <v>214</v>
      </c>
      <c r="E155" s="11" t="s">
        <v>311</v>
      </c>
      <c r="F155" s="10" t="s">
        <v>199</v>
      </c>
      <c r="G155" s="9" t="s">
        <v>200</v>
      </c>
      <c r="H155" s="11" t="s">
        <v>312</v>
      </c>
      <c r="I155" s="22" t="s">
        <v>265</v>
      </c>
      <c r="J155" s="11" t="s">
        <v>275</v>
      </c>
      <c r="K155" s="56" t="s">
        <v>313</v>
      </c>
      <c r="L155" s="41">
        <v>40000000</v>
      </c>
      <c r="M155" s="106">
        <v>5273399</v>
      </c>
      <c r="N155" s="107">
        <v>34726601</v>
      </c>
      <c r="O155" s="47">
        <v>0</v>
      </c>
      <c r="P155" s="41">
        <v>0</v>
      </c>
      <c r="Q155" s="106">
        <v>0</v>
      </c>
      <c r="R155" s="107">
        <v>0</v>
      </c>
      <c r="S155" s="47">
        <v>0</v>
      </c>
      <c r="T155" s="49" t="s">
        <v>268</v>
      </c>
    </row>
    <row r="156" spans="1:20" ht="51" x14ac:dyDescent="0.25">
      <c r="A156" s="55" t="s">
        <v>12</v>
      </c>
      <c r="B156" s="11" t="s">
        <v>314</v>
      </c>
      <c r="C156" s="11" t="s">
        <v>305</v>
      </c>
      <c r="D156" s="78" t="s">
        <v>214</v>
      </c>
      <c r="E156" s="11" t="s">
        <v>306</v>
      </c>
      <c r="F156" s="10" t="s">
        <v>315</v>
      </c>
      <c r="G156" s="9" t="s">
        <v>200</v>
      </c>
      <c r="H156" s="11" t="s">
        <v>208</v>
      </c>
      <c r="I156" s="22" t="s">
        <v>265</v>
      </c>
      <c r="J156" s="11" t="s">
        <v>282</v>
      </c>
      <c r="K156" s="56" t="s">
        <v>287</v>
      </c>
      <c r="L156" s="41">
        <v>14000000</v>
      </c>
      <c r="M156" s="106">
        <v>0</v>
      </c>
      <c r="N156" s="107">
        <v>14000000</v>
      </c>
      <c r="O156" s="47">
        <v>0</v>
      </c>
      <c r="P156" s="41">
        <v>0</v>
      </c>
      <c r="Q156" s="106">
        <v>0</v>
      </c>
      <c r="R156" s="107">
        <v>0</v>
      </c>
      <c r="S156" s="47">
        <v>0</v>
      </c>
      <c r="T156" s="49" t="s">
        <v>268</v>
      </c>
    </row>
    <row r="157" spans="1:20" ht="51" x14ac:dyDescent="0.25">
      <c r="A157" s="55" t="s">
        <v>13</v>
      </c>
      <c r="B157" s="11" t="s">
        <v>314</v>
      </c>
      <c r="C157" s="11" t="s">
        <v>305</v>
      </c>
      <c r="D157" s="78" t="s">
        <v>214</v>
      </c>
      <c r="E157" s="11" t="s">
        <v>306</v>
      </c>
      <c r="F157" s="10" t="s">
        <v>199</v>
      </c>
      <c r="G157" s="9" t="s">
        <v>200</v>
      </c>
      <c r="H157" s="11" t="s">
        <v>208</v>
      </c>
      <c r="I157" s="22" t="s">
        <v>265</v>
      </c>
      <c r="J157" s="11" t="s">
        <v>282</v>
      </c>
      <c r="K157" s="56" t="s">
        <v>287</v>
      </c>
      <c r="L157" s="41">
        <v>0</v>
      </c>
      <c r="M157" s="106">
        <v>0</v>
      </c>
      <c r="N157" s="107">
        <v>0</v>
      </c>
      <c r="O157" s="47">
        <v>4000000</v>
      </c>
      <c r="P157" s="41">
        <v>0</v>
      </c>
      <c r="Q157" s="106">
        <v>0</v>
      </c>
      <c r="R157" s="107">
        <v>0</v>
      </c>
      <c r="S157" s="47">
        <v>0</v>
      </c>
      <c r="T157" s="49" t="s">
        <v>268</v>
      </c>
    </row>
    <row r="158" spans="1:20" ht="51" x14ac:dyDescent="0.25">
      <c r="A158" s="55" t="s">
        <v>176</v>
      </c>
      <c r="B158" s="11" t="s">
        <v>334</v>
      </c>
      <c r="C158" s="11" t="s">
        <v>335</v>
      </c>
      <c r="D158" s="78" t="s">
        <v>214</v>
      </c>
      <c r="E158" s="11" t="s">
        <v>318</v>
      </c>
      <c r="F158" s="10" t="s">
        <v>207</v>
      </c>
      <c r="G158" s="11" t="s">
        <v>211</v>
      </c>
      <c r="H158" s="11" t="s">
        <v>208</v>
      </c>
      <c r="I158" s="22" t="s">
        <v>332</v>
      </c>
      <c r="J158" s="11" t="s">
        <v>333</v>
      </c>
      <c r="K158" s="56" t="s">
        <v>209</v>
      </c>
      <c r="L158" s="41">
        <v>12600000</v>
      </c>
      <c r="M158" s="106">
        <v>0</v>
      </c>
      <c r="N158" s="107">
        <v>12600000</v>
      </c>
      <c r="O158" s="47">
        <v>0</v>
      </c>
      <c r="P158" s="41">
        <v>0</v>
      </c>
      <c r="Q158" s="106">
        <v>0</v>
      </c>
      <c r="R158" s="107">
        <v>0</v>
      </c>
      <c r="S158" s="47">
        <v>0</v>
      </c>
      <c r="T158" s="49" t="s">
        <v>321</v>
      </c>
    </row>
    <row r="159" spans="1:20" ht="51" x14ac:dyDescent="0.25">
      <c r="A159" s="55" t="s">
        <v>114</v>
      </c>
      <c r="B159" s="11" t="s">
        <v>336</v>
      </c>
      <c r="C159" s="11" t="s">
        <v>337</v>
      </c>
      <c r="D159" s="78" t="s">
        <v>214</v>
      </c>
      <c r="E159" s="11" t="s">
        <v>210</v>
      </c>
      <c r="F159" s="11" t="s">
        <v>338</v>
      </c>
      <c r="G159" s="9" t="s">
        <v>200</v>
      </c>
      <c r="H159" s="11" t="s">
        <v>208</v>
      </c>
      <c r="I159" s="22" t="s">
        <v>265</v>
      </c>
      <c r="J159" s="11" t="s">
        <v>282</v>
      </c>
      <c r="K159" s="56" t="s">
        <v>339</v>
      </c>
      <c r="L159" s="41">
        <v>0</v>
      </c>
      <c r="M159" s="106">
        <v>0</v>
      </c>
      <c r="N159" s="107">
        <v>0</v>
      </c>
      <c r="O159" s="47">
        <v>11550000</v>
      </c>
      <c r="P159" s="41">
        <v>0</v>
      </c>
      <c r="Q159" s="106">
        <v>0</v>
      </c>
      <c r="R159" s="107">
        <v>0</v>
      </c>
      <c r="S159" s="47">
        <v>0</v>
      </c>
      <c r="T159" s="49" t="s">
        <v>340</v>
      </c>
    </row>
    <row r="160" spans="1:20" ht="63.75" x14ac:dyDescent="0.25">
      <c r="A160" s="55" t="s">
        <v>158</v>
      </c>
      <c r="B160" s="11" t="s">
        <v>350</v>
      </c>
      <c r="C160" s="11" t="s">
        <v>351</v>
      </c>
      <c r="D160" s="78" t="s">
        <v>214</v>
      </c>
      <c r="E160" s="11" t="s">
        <v>210</v>
      </c>
      <c r="F160" s="11" t="s">
        <v>381</v>
      </c>
      <c r="G160" s="9" t="s">
        <v>200</v>
      </c>
      <c r="H160" s="8" t="s">
        <v>201</v>
      </c>
      <c r="I160" s="22" t="s">
        <v>353</v>
      </c>
      <c r="J160" s="11" t="s">
        <v>354</v>
      </c>
      <c r="K160" s="56" t="s">
        <v>355</v>
      </c>
      <c r="L160" s="41">
        <v>18988396.82</v>
      </c>
      <c r="M160" s="106">
        <v>0</v>
      </c>
      <c r="N160" s="107">
        <v>18988396.82</v>
      </c>
      <c r="O160" s="47">
        <v>0</v>
      </c>
      <c r="P160" s="41">
        <v>0</v>
      </c>
      <c r="Q160" s="106">
        <v>0</v>
      </c>
      <c r="R160" s="107">
        <v>0</v>
      </c>
      <c r="S160" s="47">
        <v>0</v>
      </c>
      <c r="T160" s="49" t="s">
        <v>340</v>
      </c>
    </row>
    <row r="161" spans="1:20" ht="114.75" x14ac:dyDescent="0.25">
      <c r="A161" s="55" t="s">
        <v>160</v>
      </c>
      <c r="B161" s="11" t="s">
        <v>382</v>
      </c>
      <c r="C161" s="11" t="s">
        <v>351</v>
      </c>
      <c r="D161" s="78" t="s">
        <v>214</v>
      </c>
      <c r="E161" s="11" t="s">
        <v>210</v>
      </c>
      <c r="F161" s="11" t="s">
        <v>383</v>
      </c>
      <c r="G161" s="9" t="s">
        <v>200</v>
      </c>
      <c r="H161" s="8" t="s">
        <v>201</v>
      </c>
      <c r="I161" s="22" t="s">
        <v>353</v>
      </c>
      <c r="J161" s="11" t="s">
        <v>354</v>
      </c>
      <c r="K161" s="56" t="s">
        <v>355</v>
      </c>
      <c r="L161" s="41">
        <v>20000000</v>
      </c>
      <c r="M161" s="106">
        <v>20000000</v>
      </c>
      <c r="N161" s="107">
        <v>0</v>
      </c>
      <c r="O161" s="47">
        <v>0</v>
      </c>
      <c r="P161" s="41">
        <v>0</v>
      </c>
      <c r="Q161" s="106">
        <v>0</v>
      </c>
      <c r="R161" s="107">
        <v>0</v>
      </c>
      <c r="S161" s="47">
        <v>0</v>
      </c>
      <c r="T161" s="49" t="s">
        <v>340</v>
      </c>
    </row>
    <row r="162" spans="1:20" ht="89.25" x14ac:dyDescent="0.25">
      <c r="A162" s="55" t="s">
        <v>161</v>
      </c>
      <c r="B162" s="11" t="s">
        <v>384</v>
      </c>
      <c r="C162" s="11" t="s">
        <v>351</v>
      </c>
      <c r="D162" s="78" t="s">
        <v>214</v>
      </c>
      <c r="E162" s="11" t="s">
        <v>210</v>
      </c>
      <c r="F162" s="10" t="s">
        <v>207</v>
      </c>
      <c r="G162" s="9" t="s">
        <v>200</v>
      </c>
      <c r="H162" s="8" t="s">
        <v>201</v>
      </c>
      <c r="I162" s="22" t="s">
        <v>353</v>
      </c>
      <c r="J162" s="11" t="s">
        <v>369</v>
      </c>
      <c r="K162" s="56" t="s">
        <v>385</v>
      </c>
      <c r="L162" s="41">
        <v>164250521</v>
      </c>
      <c r="M162" s="106">
        <v>0</v>
      </c>
      <c r="N162" s="107">
        <v>164250521</v>
      </c>
      <c r="O162" s="47">
        <v>0</v>
      </c>
      <c r="P162" s="41">
        <v>0</v>
      </c>
      <c r="Q162" s="106">
        <v>0</v>
      </c>
      <c r="R162" s="107">
        <v>0</v>
      </c>
      <c r="S162" s="47">
        <v>0</v>
      </c>
      <c r="T162" s="49" t="s">
        <v>340</v>
      </c>
    </row>
    <row r="163" spans="1:20" ht="51" x14ac:dyDescent="0.25">
      <c r="A163" s="55" t="s">
        <v>142</v>
      </c>
      <c r="B163" s="11" t="s">
        <v>429</v>
      </c>
      <c r="C163" s="11" t="s">
        <v>410</v>
      </c>
      <c r="D163" s="78" t="s">
        <v>214</v>
      </c>
      <c r="E163" s="11" t="s">
        <v>218</v>
      </c>
      <c r="F163" s="10" t="s">
        <v>199</v>
      </c>
      <c r="G163" s="11" t="s">
        <v>211</v>
      </c>
      <c r="H163" s="8" t="s">
        <v>201</v>
      </c>
      <c r="I163" s="22" t="s">
        <v>332</v>
      </c>
      <c r="J163" s="11" t="s">
        <v>408</v>
      </c>
      <c r="K163" s="56" t="s">
        <v>209</v>
      </c>
      <c r="L163" s="41">
        <v>0</v>
      </c>
      <c r="M163" s="106">
        <v>0</v>
      </c>
      <c r="N163" s="107">
        <v>0</v>
      </c>
      <c r="O163" s="47">
        <v>0</v>
      </c>
      <c r="P163" s="41">
        <v>2550000</v>
      </c>
      <c r="Q163" s="106">
        <v>0</v>
      </c>
      <c r="R163" s="107">
        <v>2550000</v>
      </c>
      <c r="S163" s="47">
        <v>0</v>
      </c>
      <c r="T163" s="49" t="s">
        <v>389</v>
      </c>
    </row>
    <row r="164" spans="1:20" ht="76.5" x14ac:dyDescent="0.25">
      <c r="A164" s="55" t="s">
        <v>42</v>
      </c>
      <c r="B164" s="11" t="s">
        <v>430</v>
      </c>
      <c r="C164" s="11" t="s">
        <v>431</v>
      </c>
      <c r="D164" s="78" t="s">
        <v>214</v>
      </c>
      <c r="E164" s="11" t="s">
        <v>388</v>
      </c>
      <c r="F164" s="10" t="s">
        <v>199</v>
      </c>
      <c r="G164" s="11" t="s">
        <v>211</v>
      </c>
      <c r="H164" s="11" t="s">
        <v>208</v>
      </c>
      <c r="I164" s="22" t="s">
        <v>419</v>
      </c>
      <c r="J164" s="11" t="s">
        <v>420</v>
      </c>
      <c r="K164" s="56" t="s">
        <v>209</v>
      </c>
      <c r="L164" s="41">
        <v>0</v>
      </c>
      <c r="M164" s="106">
        <v>0</v>
      </c>
      <c r="N164" s="107">
        <v>0</v>
      </c>
      <c r="O164" s="47">
        <v>0</v>
      </c>
      <c r="P164" s="41">
        <v>11400000</v>
      </c>
      <c r="Q164" s="106">
        <v>1200000</v>
      </c>
      <c r="R164" s="107">
        <v>10200000</v>
      </c>
      <c r="S164" s="47">
        <v>0</v>
      </c>
      <c r="T164" s="49" t="s">
        <v>389</v>
      </c>
    </row>
    <row r="165" spans="1:20" ht="76.5" x14ac:dyDescent="0.25">
      <c r="A165" s="55" t="s">
        <v>31</v>
      </c>
      <c r="B165" s="11" t="s">
        <v>432</v>
      </c>
      <c r="C165" s="11" t="s">
        <v>431</v>
      </c>
      <c r="D165" s="78" t="s">
        <v>214</v>
      </c>
      <c r="E165" s="11" t="s">
        <v>388</v>
      </c>
      <c r="F165" s="10" t="s">
        <v>199</v>
      </c>
      <c r="G165" s="11" t="s">
        <v>211</v>
      </c>
      <c r="H165" s="11" t="s">
        <v>208</v>
      </c>
      <c r="I165" s="22" t="s">
        <v>419</v>
      </c>
      <c r="J165" s="11" t="s">
        <v>333</v>
      </c>
      <c r="K165" s="56" t="s">
        <v>209</v>
      </c>
      <c r="L165" s="41">
        <v>19000000</v>
      </c>
      <c r="M165" s="106">
        <v>2000000</v>
      </c>
      <c r="N165" s="107">
        <v>17000000</v>
      </c>
      <c r="O165" s="47">
        <v>0</v>
      </c>
      <c r="P165" s="41">
        <v>0</v>
      </c>
      <c r="Q165" s="106">
        <v>0</v>
      </c>
      <c r="R165" s="107">
        <v>0</v>
      </c>
      <c r="S165" s="47">
        <v>0</v>
      </c>
      <c r="T165" s="49" t="s">
        <v>389</v>
      </c>
    </row>
    <row r="166" spans="1:20" ht="51" x14ac:dyDescent="0.25">
      <c r="A166" s="55" t="s">
        <v>141</v>
      </c>
      <c r="B166" s="11" t="s">
        <v>433</v>
      </c>
      <c r="C166" s="11" t="s">
        <v>410</v>
      </c>
      <c r="D166" s="78" t="s">
        <v>214</v>
      </c>
      <c r="E166" s="11" t="s">
        <v>218</v>
      </c>
      <c r="F166" s="10" t="s">
        <v>199</v>
      </c>
      <c r="G166" s="11" t="s">
        <v>211</v>
      </c>
      <c r="H166" s="8" t="s">
        <v>201</v>
      </c>
      <c r="I166" s="22" t="s">
        <v>419</v>
      </c>
      <c r="J166" s="11" t="s">
        <v>420</v>
      </c>
      <c r="K166" s="56" t="s">
        <v>209</v>
      </c>
      <c r="L166" s="41">
        <v>0</v>
      </c>
      <c r="M166" s="106">
        <v>0</v>
      </c>
      <c r="N166" s="107">
        <v>0</v>
      </c>
      <c r="O166" s="47">
        <v>0</v>
      </c>
      <c r="P166" s="41">
        <v>1674500</v>
      </c>
      <c r="Q166" s="106">
        <v>0</v>
      </c>
      <c r="R166" s="107">
        <v>1674500</v>
      </c>
      <c r="S166" s="47">
        <v>0</v>
      </c>
      <c r="T166" s="49" t="s">
        <v>389</v>
      </c>
    </row>
    <row r="167" spans="1:20" ht="51" x14ac:dyDescent="0.25">
      <c r="A167" s="55" t="s">
        <v>27</v>
      </c>
      <c r="B167" s="11" t="s">
        <v>434</v>
      </c>
      <c r="C167" s="11" t="s">
        <v>435</v>
      </c>
      <c r="D167" s="78" t="s">
        <v>214</v>
      </c>
      <c r="E167" s="11" t="s">
        <v>388</v>
      </c>
      <c r="F167" s="10" t="s">
        <v>199</v>
      </c>
      <c r="G167" s="11" t="s">
        <v>211</v>
      </c>
      <c r="H167" s="11" t="s">
        <v>208</v>
      </c>
      <c r="I167" s="22" t="s">
        <v>332</v>
      </c>
      <c r="J167" s="11" t="s">
        <v>415</v>
      </c>
      <c r="K167" s="56" t="s">
        <v>209</v>
      </c>
      <c r="L167" s="41">
        <v>0</v>
      </c>
      <c r="M167" s="106">
        <v>0</v>
      </c>
      <c r="N167" s="107">
        <v>0</v>
      </c>
      <c r="O167" s="47">
        <v>0</v>
      </c>
      <c r="P167" s="41">
        <v>2039109</v>
      </c>
      <c r="Q167" s="106">
        <v>575447</v>
      </c>
      <c r="R167" s="107">
        <v>1463662</v>
      </c>
      <c r="S167" s="47">
        <v>0</v>
      </c>
      <c r="T167" s="49" t="s">
        <v>389</v>
      </c>
    </row>
    <row r="168" spans="1:20" ht="51" x14ac:dyDescent="0.25">
      <c r="A168" s="55" t="s">
        <v>90</v>
      </c>
      <c r="B168" s="11" t="s">
        <v>436</v>
      </c>
      <c r="C168" s="11" t="s">
        <v>437</v>
      </c>
      <c r="D168" s="78" t="s">
        <v>214</v>
      </c>
      <c r="E168" s="11" t="s">
        <v>218</v>
      </c>
      <c r="F168" s="10" t="s">
        <v>199</v>
      </c>
      <c r="G168" s="11" t="s">
        <v>211</v>
      </c>
      <c r="H168" s="8" t="s">
        <v>201</v>
      </c>
      <c r="I168" s="22" t="s">
        <v>419</v>
      </c>
      <c r="J168" s="11" t="s">
        <v>420</v>
      </c>
      <c r="K168" s="56" t="s">
        <v>209</v>
      </c>
      <c r="L168" s="41">
        <v>0</v>
      </c>
      <c r="M168" s="106">
        <v>0</v>
      </c>
      <c r="N168" s="107">
        <v>0</v>
      </c>
      <c r="O168" s="47">
        <v>0</v>
      </c>
      <c r="P168" s="41">
        <v>12750000</v>
      </c>
      <c r="Q168" s="106">
        <v>0</v>
      </c>
      <c r="R168" s="107">
        <v>12750000</v>
      </c>
      <c r="S168" s="47">
        <v>0</v>
      </c>
      <c r="T168" s="49" t="s">
        <v>389</v>
      </c>
    </row>
    <row r="169" spans="1:20" ht="89.25" x14ac:dyDescent="0.25">
      <c r="A169" s="55" t="s">
        <v>102</v>
      </c>
      <c r="B169" s="11" t="s">
        <v>438</v>
      </c>
      <c r="C169" s="11" t="s">
        <v>439</v>
      </c>
      <c r="D169" s="78" t="s">
        <v>214</v>
      </c>
      <c r="E169" s="11" t="s">
        <v>388</v>
      </c>
      <c r="F169" s="10" t="s">
        <v>199</v>
      </c>
      <c r="G169" s="11" t="s">
        <v>211</v>
      </c>
      <c r="H169" s="23" t="s">
        <v>208</v>
      </c>
      <c r="I169" s="22" t="s">
        <v>332</v>
      </c>
      <c r="J169" s="11" t="s">
        <v>408</v>
      </c>
      <c r="K169" s="56" t="s">
        <v>209</v>
      </c>
      <c r="L169" s="41">
        <v>0</v>
      </c>
      <c r="M169" s="106">
        <v>0</v>
      </c>
      <c r="N169" s="107">
        <v>0</v>
      </c>
      <c r="O169" s="47">
        <v>0</v>
      </c>
      <c r="P169" s="41">
        <v>5353015</v>
      </c>
      <c r="Q169" s="106">
        <v>1440000</v>
      </c>
      <c r="R169" s="107">
        <v>3913015</v>
      </c>
      <c r="S169" s="47">
        <v>0</v>
      </c>
      <c r="T169" s="49" t="s">
        <v>389</v>
      </c>
    </row>
    <row r="170" spans="1:20" ht="51" x14ac:dyDescent="0.25">
      <c r="A170" s="55" t="s">
        <v>7</v>
      </c>
      <c r="B170" s="11" t="s">
        <v>502</v>
      </c>
      <c r="C170" s="11" t="s">
        <v>486</v>
      </c>
      <c r="D170" s="78" t="s">
        <v>214</v>
      </c>
      <c r="E170" s="11" t="s">
        <v>214</v>
      </c>
      <c r="F170" s="10" t="s">
        <v>199</v>
      </c>
      <c r="G170" s="11" t="s">
        <v>211</v>
      </c>
      <c r="H170" s="66" t="s">
        <v>201</v>
      </c>
      <c r="I170" s="22" t="s">
        <v>469</v>
      </c>
      <c r="J170" s="11" t="s">
        <v>492</v>
      </c>
      <c r="K170" s="56" t="s">
        <v>209</v>
      </c>
      <c r="L170" s="41">
        <v>11738000</v>
      </c>
      <c r="M170" s="106">
        <v>900000</v>
      </c>
      <c r="N170" s="107">
        <v>10838000</v>
      </c>
      <c r="O170" s="47">
        <v>0</v>
      </c>
      <c r="P170" s="41">
        <v>0</v>
      </c>
      <c r="Q170" s="106">
        <v>0</v>
      </c>
      <c r="R170" s="107">
        <v>0</v>
      </c>
      <c r="S170" s="47">
        <v>0</v>
      </c>
      <c r="T170" s="49" t="s">
        <v>471</v>
      </c>
    </row>
    <row r="171" spans="1:20" ht="51" x14ac:dyDescent="0.25">
      <c r="A171" s="88" t="s">
        <v>47</v>
      </c>
      <c r="B171" s="23" t="s">
        <v>503</v>
      </c>
      <c r="C171" s="23" t="s">
        <v>473</v>
      </c>
      <c r="D171" s="89" t="s">
        <v>214</v>
      </c>
      <c r="E171" s="23" t="s">
        <v>474</v>
      </c>
      <c r="F171" s="10" t="s">
        <v>207</v>
      </c>
      <c r="G171" s="23" t="s">
        <v>211</v>
      </c>
      <c r="H171" s="23" t="s">
        <v>208</v>
      </c>
      <c r="I171" s="103" t="s">
        <v>477</v>
      </c>
      <c r="J171" s="23" t="s">
        <v>484</v>
      </c>
      <c r="K171" s="85" t="s">
        <v>209</v>
      </c>
      <c r="L171" s="67">
        <v>0</v>
      </c>
      <c r="M171" s="115">
        <v>0</v>
      </c>
      <c r="N171" s="116">
        <v>0</v>
      </c>
      <c r="O171" s="68">
        <v>0</v>
      </c>
      <c r="P171" s="67">
        <v>5000000</v>
      </c>
      <c r="Q171" s="115">
        <v>0</v>
      </c>
      <c r="R171" s="116">
        <v>5000000</v>
      </c>
      <c r="S171" s="68">
        <v>0</v>
      </c>
      <c r="T171" s="49" t="s">
        <v>471</v>
      </c>
    </row>
    <row r="172" spans="1:20" ht="51" x14ac:dyDescent="0.25">
      <c r="A172" s="55" t="s">
        <v>128</v>
      </c>
      <c r="B172" s="11" t="s">
        <v>504</v>
      </c>
      <c r="C172" s="11" t="s">
        <v>473</v>
      </c>
      <c r="D172" s="78" t="s">
        <v>214</v>
      </c>
      <c r="E172" s="11" t="s">
        <v>474</v>
      </c>
      <c r="F172" s="10" t="s">
        <v>207</v>
      </c>
      <c r="G172" s="11" t="s">
        <v>211</v>
      </c>
      <c r="H172" s="23" t="s">
        <v>208</v>
      </c>
      <c r="I172" s="22" t="s">
        <v>477</v>
      </c>
      <c r="J172" s="11" t="s">
        <v>408</v>
      </c>
      <c r="K172" s="56" t="s">
        <v>209</v>
      </c>
      <c r="L172" s="41">
        <v>0</v>
      </c>
      <c r="M172" s="106">
        <v>0</v>
      </c>
      <c r="N172" s="107">
        <v>0</v>
      </c>
      <c r="O172" s="47">
        <v>0</v>
      </c>
      <c r="P172" s="41">
        <v>5000000</v>
      </c>
      <c r="Q172" s="106">
        <v>0</v>
      </c>
      <c r="R172" s="107">
        <v>5000000</v>
      </c>
      <c r="S172" s="47">
        <v>0</v>
      </c>
      <c r="T172" s="49" t="s">
        <v>471</v>
      </c>
    </row>
    <row r="173" spans="1:20" ht="51" x14ac:dyDescent="0.25">
      <c r="A173" s="55" t="s">
        <v>11</v>
      </c>
      <c r="B173" s="11" t="s">
        <v>505</v>
      </c>
      <c r="C173" s="11" t="s">
        <v>486</v>
      </c>
      <c r="D173" s="78" t="s">
        <v>214</v>
      </c>
      <c r="E173" s="11" t="s">
        <v>214</v>
      </c>
      <c r="F173" s="10" t="s">
        <v>207</v>
      </c>
      <c r="G173" s="11" t="s">
        <v>211</v>
      </c>
      <c r="H173" s="8" t="s">
        <v>201</v>
      </c>
      <c r="I173" s="22" t="s">
        <v>483</v>
      </c>
      <c r="J173" s="84" t="s">
        <v>506</v>
      </c>
      <c r="K173" s="56" t="s">
        <v>209</v>
      </c>
      <c r="L173" s="41">
        <v>731000</v>
      </c>
      <c r="M173" s="106">
        <v>0</v>
      </c>
      <c r="N173" s="107">
        <v>731000</v>
      </c>
      <c r="O173" s="87">
        <v>0</v>
      </c>
      <c r="P173" s="86">
        <v>0</v>
      </c>
      <c r="Q173" s="117">
        <v>0</v>
      </c>
      <c r="R173" s="118">
        <v>0</v>
      </c>
      <c r="S173" s="87">
        <v>0</v>
      </c>
      <c r="T173" s="49" t="s">
        <v>471</v>
      </c>
    </row>
    <row r="174" spans="1:20" ht="51" x14ac:dyDescent="0.25">
      <c r="A174" s="55" t="s">
        <v>143</v>
      </c>
      <c r="B174" s="11" t="s">
        <v>476</v>
      </c>
      <c r="C174" s="11" t="s">
        <v>507</v>
      </c>
      <c r="D174" s="78" t="s">
        <v>214</v>
      </c>
      <c r="E174" s="11" t="s">
        <v>214</v>
      </c>
      <c r="F174" s="10" t="s">
        <v>207</v>
      </c>
      <c r="G174" s="11" t="s">
        <v>211</v>
      </c>
      <c r="H174" s="8" t="s">
        <v>201</v>
      </c>
      <c r="I174" s="22" t="s">
        <v>477</v>
      </c>
      <c r="J174" s="11" t="s">
        <v>475</v>
      </c>
      <c r="K174" s="56" t="s">
        <v>209</v>
      </c>
      <c r="L174" s="41">
        <v>0</v>
      </c>
      <c r="M174" s="106">
        <v>0</v>
      </c>
      <c r="N174" s="107">
        <v>0</v>
      </c>
      <c r="O174" s="87">
        <v>0</v>
      </c>
      <c r="P174" s="86">
        <v>3000000</v>
      </c>
      <c r="Q174" s="117">
        <v>0</v>
      </c>
      <c r="R174" s="118">
        <v>3000000</v>
      </c>
      <c r="S174" s="87">
        <v>0</v>
      </c>
      <c r="T174" s="49" t="s">
        <v>471</v>
      </c>
    </row>
    <row r="175" spans="1:20" ht="51" x14ac:dyDescent="0.25">
      <c r="A175" s="55" t="s">
        <v>24</v>
      </c>
      <c r="B175" s="11" t="s">
        <v>508</v>
      </c>
      <c r="C175" s="11" t="s">
        <v>486</v>
      </c>
      <c r="D175" s="78" t="s">
        <v>214</v>
      </c>
      <c r="E175" s="11" t="s">
        <v>214</v>
      </c>
      <c r="F175" s="10" t="s">
        <v>207</v>
      </c>
      <c r="G175" s="11" t="s">
        <v>211</v>
      </c>
      <c r="H175" s="8" t="s">
        <v>201</v>
      </c>
      <c r="I175" s="22" t="s">
        <v>483</v>
      </c>
      <c r="J175" s="11" t="s">
        <v>509</v>
      </c>
      <c r="K175" s="56" t="s">
        <v>209</v>
      </c>
      <c r="L175" s="41">
        <v>340000</v>
      </c>
      <c r="M175" s="106">
        <v>0</v>
      </c>
      <c r="N175" s="107">
        <v>340000</v>
      </c>
      <c r="O175" s="87">
        <v>0</v>
      </c>
      <c r="P175" s="86">
        <v>0</v>
      </c>
      <c r="Q175" s="117">
        <v>0</v>
      </c>
      <c r="R175" s="118">
        <v>0</v>
      </c>
      <c r="S175" s="87">
        <v>0</v>
      </c>
      <c r="T175" s="49" t="s">
        <v>471</v>
      </c>
    </row>
    <row r="176" spans="1:20" ht="63.75" x14ac:dyDescent="0.25">
      <c r="A176" s="55" t="s">
        <v>153</v>
      </c>
      <c r="B176" s="11" t="s">
        <v>510</v>
      </c>
      <c r="C176" s="11" t="s">
        <v>511</v>
      </c>
      <c r="D176" s="78" t="s">
        <v>214</v>
      </c>
      <c r="E176" s="11" t="s">
        <v>512</v>
      </c>
      <c r="F176" s="10" t="s">
        <v>199</v>
      </c>
      <c r="G176" s="11" t="s">
        <v>211</v>
      </c>
      <c r="H176" s="11" t="s">
        <v>513</v>
      </c>
      <c r="I176" s="22" t="s">
        <v>419</v>
      </c>
      <c r="J176" s="11" t="s">
        <v>501</v>
      </c>
      <c r="K176" s="56" t="s">
        <v>209</v>
      </c>
      <c r="L176" s="86">
        <v>0</v>
      </c>
      <c r="M176" s="117">
        <v>0</v>
      </c>
      <c r="N176" s="118">
        <v>0</v>
      </c>
      <c r="O176" s="87">
        <v>0</v>
      </c>
      <c r="P176" s="41">
        <v>30000000</v>
      </c>
      <c r="Q176" s="106">
        <v>505137</v>
      </c>
      <c r="R176" s="107">
        <v>29494863</v>
      </c>
      <c r="S176" s="47">
        <v>0</v>
      </c>
      <c r="T176" s="49" t="s">
        <v>471</v>
      </c>
    </row>
    <row r="177" spans="1:20" ht="51" x14ac:dyDescent="0.25">
      <c r="A177" s="55" t="s">
        <v>88</v>
      </c>
      <c r="B177" s="11" t="s">
        <v>514</v>
      </c>
      <c r="C177" s="11" t="s">
        <v>515</v>
      </c>
      <c r="D177" s="78" t="s">
        <v>214</v>
      </c>
      <c r="E177" s="11" t="s">
        <v>512</v>
      </c>
      <c r="F177" s="10" t="s">
        <v>207</v>
      </c>
      <c r="G177" s="11" t="s">
        <v>211</v>
      </c>
      <c r="H177" s="11" t="s">
        <v>513</v>
      </c>
      <c r="I177" s="22" t="s">
        <v>483</v>
      </c>
      <c r="J177" s="11" t="s">
        <v>484</v>
      </c>
      <c r="K177" s="56" t="s">
        <v>209</v>
      </c>
      <c r="L177" s="41">
        <v>0</v>
      </c>
      <c r="M177" s="106">
        <v>0</v>
      </c>
      <c r="N177" s="107">
        <v>0</v>
      </c>
      <c r="O177" s="47">
        <v>0</v>
      </c>
      <c r="P177" s="41">
        <v>9000000</v>
      </c>
      <c r="Q177" s="117">
        <v>0</v>
      </c>
      <c r="R177" s="118">
        <v>9000000</v>
      </c>
      <c r="S177" s="87">
        <v>0</v>
      </c>
      <c r="T177" s="49" t="s">
        <v>471</v>
      </c>
    </row>
    <row r="178" spans="1:20" ht="51" x14ac:dyDescent="0.25">
      <c r="A178" s="55" t="s">
        <v>139</v>
      </c>
      <c r="B178" s="11" t="s">
        <v>516</v>
      </c>
      <c r="C178" s="11" t="s">
        <v>494</v>
      </c>
      <c r="D178" s="78" t="s">
        <v>214</v>
      </c>
      <c r="E178" s="11" t="s">
        <v>474</v>
      </c>
      <c r="F178" s="10" t="s">
        <v>199</v>
      </c>
      <c r="G178" s="11" t="s">
        <v>211</v>
      </c>
      <c r="H178" s="11" t="s">
        <v>271</v>
      </c>
      <c r="I178" s="22" t="s">
        <v>483</v>
      </c>
      <c r="J178" s="11" t="s">
        <v>506</v>
      </c>
      <c r="K178" s="56" t="s">
        <v>209</v>
      </c>
      <c r="L178" s="41">
        <v>27000000</v>
      </c>
      <c r="M178" s="106">
        <v>1200000</v>
      </c>
      <c r="N178" s="107">
        <v>25800000</v>
      </c>
      <c r="O178" s="47">
        <v>0</v>
      </c>
      <c r="P178" s="41">
        <v>0</v>
      </c>
      <c r="Q178" s="106">
        <v>0</v>
      </c>
      <c r="R178" s="107">
        <v>0</v>
      </c>
      <c r="S178" s="47">
        <v>0</v>
      </c>
      <c r="T178" s="49" t="s">
        <v>471</v>
      </c>
    </row>
    <row r="179" spans="1:20" ht="51" x14ac:dyDescent="0.25">
      <c r="A179" s="55" t="s">
        <v>152</v>
      </c>
      <c r="B179" s="11" t="s">
        <v>517</v>
      </c>
      <c r="C179" s="11" t="s">
        <v>471</v>
      </c>
      <c r="D179" s="78" t="s">
        <v>214</v>
      </c>
      <c r="E179" s="11" t="s">
        <v>214</v>
      </c>
      <c r="F179" s="10" t="s">
        <v>207</v>
      </c>
      <c r="G179" s="11" t="s">
        <v>211</v>
      </c>
      <c r="H179" s="8" t="s">
        <v>201</v>
      </c>
      <c r="I179" s="22" t="s">
        <v>483</v>
      </c>
      <c r="J179" s="11" t="s">
        <v>518</v>
      </c>
      <c r="K179" s="56" t="s">
        <v>209</v>
      </c>
      <c r="L179" s="41">
        <v>0</v>
      </c>
      <c r="M179" s="106">
        <v>0</v>
      </c>
      <c r="N179" s="107">
        <v>0</v>
      </c>
      <c r="O179" s="47">
        <v>0</v>
      </c>
      <c r="P179" s="41">
        <v>1080000</v>
      </c>
      <c r="Q179" s="106">
        <v>0</v>
      </c>
      <c r="R179" s="107">
        <v>1080000</v>
      </c>
      <c r="S179" s="47">
        <v>0</v>
      </c>
      <c r="T179" s="49" t="s">
        <v>471</v>
      </c>
    </row>
    <row r="180" spans="1:20" ht="51" x14ac:dyDescent="0.25">
      <c r="A180" s="55" t="s">
        <v>164</v>
      </c>
      <c r="B180" s="11" t="s">
        <v>519</v>
      </c>
      <c r="C180" s="11" t="s">
        <v>520</v>
      </c>
      <c r="D180" s="78" t="s">
        <v>214</v>
      </c>
      <c r="E180" s="11" t="s">
        <v>218</v>
      </c>
      <c r="F180" s="10" t="s">
        <v>199</v>
      </c>
      <c r="G180" s="11" t="s">
        <v>211</v>
      </c>
      <c r="H180" s="8" t="s">
        <v>201</v>
      </c>
      <c r="I180" s="22" t="s">
        <v>469</v>
      </c>
      <c r="J180" s="11" t="s">
        <v>492</v>
      </c>
      <c r="K180" s="56" t="s">
        <v>209</v>
      </c>
      <c r="L180" s="41">
        <v>3953000</v>
      </c>
      <c r="M180" s="106">
        <v>264000</v>
      </c>
      <c r="N180" s="107">
        <v>3689000</v>
      </c>
      <c r="O180" s="47">
        <v>0</v>
      </c>
      <c r="P180" s="86">
        <v>0</v>
      </c>
      <c r="Q180" s="117">
        <v>0</v>
      </c>
      <c r="R180" s="118">
        <v>0</v>
      </c>
      <c r="S180" s="87">
        <v>0</v>
      </c>
      <c r="T180" s="49" t="s">
        <v>471</v>
      </c>
    </row>
    <row r="181" spans="1:20" ht="51" x14ac:dyDescent="0.25">
      <c r="A181" s="55" t="s">
        <v>62</v>
      </c>
      <c r="B181" s="11" t="s">
        <v>521</v>
      </c>
      <c r="C181" s="11" t="s">
        <v>511</v>
      </c>
      <c r="D181" s="78" t="s">
        <v>214</v>
      </c>
      <c r="E181" s="11" t="s">
        <v>474</v>
      </c>
      <c r="F181" s="10" t="s">
        <v>199</v>
      </c>
      <c r="G181" s="11" t="s">
        <v>211</v>
      </c>
      <c r="H181" s="11" t="s">
        <v>208</v>
      </c>
      <c r="I181" s="22" t="s">
        <v>469</v>
      </c>
      <c r="J181" s="11" t="s">
        <v>475</v>
      </c>
      <c r="K181" s="56" t="s">
        <v>209</v>
      </c>
      <c r="L181" s="41">
        <v>0</v>
      </c>
      <c r="M181" s="106">
        <v>0</v>
      </c>
      <c r="N181" s="107">
        <v>0</v>
      </c>
      <c r="O181" s="47">
        <v>0</v>
      </c>
      <c r="P181" s="41">
        <v>4700000</v>
      </c>
      <c r="Q181" s="106">
        <v>0</v>
      </c>
      <c r="R181" s="107">
        <v>4700000</v>
      </c>
      <c r="S181" s="47">
        <v>0</v>
      </c>
      <c r="T181" s="49" t="s">
        <v>471</v>
      </c>
    </row>
    <row r="182" spans="1:20" ht="127.5" x14ac:dyDescent="0.25">
      <c r="A182" s="55" t="s">
        <v>70</v>
      </c>
      <c r="B182" s="11" t="s">
        <v>533</v>
      </c>
      <c r="C182" s="11" t="s">
        <v>526</v>
      </c>
      <c r="D182" s="78" t="s">
        <v>214</v>
      </c>
      <c r="E182" s="11" t="s">
        <v>523</v>
      </c>
      <c r="F182" s="11" t="s">
        <v>524</v>
      </c>
      <c r="G182" s="11" t="s">
        <v>211</v>
      </c>
      <c r="H182" s="11" t="s">
        <v>208</v>
      </c>
      <c r="I182" s="22" t="s">
        <v>251</v>
      </c>
      <c r="J182" s="11" t="s">
        <v>252</v>
      </c>
      <c r="K182" s="56" t="s">
        <v>534</v>
      </c>
      <c r="L182" s="41">
        <v>0</v>
      </c>
      <c r="M182" s="106">
        <v>0</v>
      </c>
      <c r="N182" s="107">
        <v>0</v>
      </c>
      <c r="O182" s="47">
        <v>0</v>
      </c>
      <c r="P182" s="41">
        <v>0</v>
      </c>
      <c r="Q182" s="106">
        <v>0</v>
      </c>
      <c r="R182" s="107">
        <v>0</v>
      </c>
      <c r="S182" s="47">
        <v>2500000</v>
      </c>
      <c r="T182" s="49" t="s">
        <v>236</v>
      </c>
    </row>
    <row r="183" spans="1:20" ht="127.5" x14ac:dyDescent="0.25">
      <c r="A183" s="55" t="s">
        <v>95</v>
      </c>
      <c r="B183" s="11" t="s">
        <v>535</v>
      </c>
      <c r="C183" s="11" t="s">
        <v>536</v>
      </c>
      <c r="D183" s="78" t="s">
        <v>214</v>
      </c>
      <c r="E183" s="11" t="s">
        <v>523</v>
      </c>
      <c r="F183" s="11" t="s">
        <v>524</v>
      </c>
      <c r="G183" s="11" t="s">
        <v>211</v>
      </c>
      <c r="H183" s="11" t="s">
        <v>208</v>
      </c>
      <c r="I183" s="22" t="s">
        <v>251</v>
      </c>
      <c r="J183" s="11" t="s">
        <v>252</v>
      </c>
      <c r="K183" s="56" t="s">
        <v>459</v>
      </c>
      <c r="L183" s="41">
        <v>0</v>
      </c>
      <c r="M183" s="106">
        <v>0</v>
      </c>
      <c r="N183" s="107">
        <v>0</v>
      </c>
      <c r="O183" s="47">
        <v>0</v>
      </c>
      <c r="P183" s="41">
        <v>0</v>
      </c>
      <c r="Q183" s="106">
        <v>0</v>
      </c>
      <c r="R183" s="107">
        <v>0</v>
      </c>
      <c r="S183" s="47">
        <v>7980000</v>
      </c>
      <c r="T183" s="49" t="s">
        <v>236</v>
      </c>
    </row>
    <row r="184" spans="1:20" ht="51" x14ac:dyDescent="0.25">
      <c r="A184" s="55" t="s">
        <v>39</v>
      </c>
      <c r="B184" s="11" t="s">
        <v>602</v>
      </c>
      <c r="C184" s="11" t="s">
        <v>603</v>
      </c>
      <c r="D184" s="79" t="s">
        <v>214</v>
      </c>
      <c r="E184" s="11" t="s">
        <v>210</v>
      </c>
      <c r="F184" s="11" t="s">
        <v>207</v>
      </c>
      <c r="G184" s="11" t="s">
        <v>211</v>
      </c>
      <c r="H184" s="11" t="s">
        <v>208</v>
      </c>
      <c r="I184" s="22" t="s">
        <v>469</v>
      </c>
      <c r="J184" s="11" t="s">
        <v>492</v>
      </c>
      <c r="K184" s="56" t="s">
        <v>209</v>
      </c>
      <c r="L184" s="41">
        <v>18500000</v>
      </c>
      <c r="M184" s="106">
        <v>0</v>
      </c>
      <c r="N184" s="107">
        <v>18500000</v>
      </c>
      <c r="O184" s="47">
        <v>0</v>
      </c>
      <c r="P184" s="86">
        <v>0</v>
      </c>
      <c r="Q184" s="117">
        <v>0</v>
      </c>
      <c r="R184" s="118">
        <v>0</v>
      </c>
      <c r="S184" s="87">
        <v>0</v>
      </c>
      <c r="T184" s="49" t="s">
        <v>540</v>
      </c>
    </row>
    <row r="185" spans="1:20" ht="51" x14ac:dyDescent="0.25">
      <c r="A185" s="55" t="s">
        <v>1</v>
      </c>
      <c r="B185" s="11" t="s">
        <v>604</v>
      </c>
      <c r="C185" s="11" t="s">
        <v>540</v>
      </c>
      <c r="D185" s="79" t="s">
        <v>214</v>
      </c>
      <c r="E185" s="11" t="s">
        <v>592</v>
      </c>
      <c r="F185" s="11" t="s">
        <v>207</v>
      </c>
      <c r="G185" s="11" t="s">
        <v>211</v>
      </c>
      <c r="H185" s="8" t="s">
        <v>201</v>
      </c>
      <c r="I185" s="22" t="s">
        <v>469</v>
      </c>
      <c r="J185" s="11" t="s">
        <v>593</v>
      </c>
      <c r="K185" s="56" t="s">
        <v>209</v>
      </c>
      <c r="L185" s="41">
        <v>0</v>
      </c>
      <c r="M185" s="106">
        <v>0</v>
      </c>
      <c r="N185" s="107">
        <v>0</v>
      </c>
      <c r="O185" s="47">
        <v>0</v>
      </c>
      <c r="P185" s="41">
        <v>3500000</v>
      </c>
      <c r="Q185" s="106">
        <v>0</v>
      </c>
      <c r="R185" s="107">
        <v>3500000</v>
      </c>
      <c r="S185" s="47">
        <v>0</v>
      </c>
      <c r="T185" s="49" t="s">
        <v>540</v>
      </c>
    </row>
    <row r="186" spans="1:20" ht="51" x14ac:dyDescent="0.25">
      <c r="A186" s="55" t="s">
        <v>68</v>
      </c>
      <c r="B186" s="11" t="s">
        <v>605</v>
      </c>
      <c r="C186" s="11" t="s">
        <v>606</v>
      </c>
      <c r="D186" s="79" t="s">
        <v>214</v>
      </c>
      <c r="E186" s="11" t="s">
        <v>210</v>
      </c>
      <c r="F186" s="11" t="s">
        <v>207</v>
      </c>
      <c r="G186" s="11" t="s">
        <v>211</v>
      </c>
      <c r="H186" s="11" t="s">
        <v>208</v>
      </c>
      <c r="I186" s="22" t="s">
        <v>202</v>
      </c>
      <c r="J186" s="11" t="s">
        <v>242</v>
      </c>
      <c r="K186" s="56" t="s">
        <v>398</v>
      </c>
      <c r="L186" s="41">
        <v>8493976</v>
      </c>
      <c r="M186" s="106">
        <v>0</v>
      </c>
      <c r="N186" s="107">
        <v>8493976</v>
      </c>
      <c r="O186" s="47">
        <v>0</v>
      </c>
      <c r="P186" s="41">
        <v>0</v>
      </c>
      <c r="Q186" s="106">
        <v>0</v>
      </c>
      <c r="R186" s="107">
        <v>0</v>
      </c>
      <c r="S186" s="47">
        <v>0</v>
      </c>
      <c r="T186" s="49" t="s">
        <v>540</v>
      </c>
    </row>
    <row r="187" spans="1:20" ht="51" x14ac:dyDescent="0.25">
      <c r="A187" s="55" t="s">
        <v>63</v>
      </c>
      <c r="B187" s="11" t="s">
        <v>607</v>
      </c>
      <c r="C187" s="11" t="s">
        <v>540</v>
      </c>
      <c r="D187" s="79" t="s">
        <v>214</v>
      </c>
      <c r="E187" s="11" t="s">
        <v>210</v>
      </c>
      <c r="F187" s="11" t="s">
        <v>311</v>
      </c>
      <c r="G187" s="11" t="s">
        <v>200</v>
      </c>
      <c r="H187" s="8" t="s">
        <v>201</v>
      </c>
      <c r="I187" s="22" t="s">
        <v>469</v>
      </c>
      <c r="J187" s="11" t="s">
        <v>593</v>
      </c>
      <c r="K187" s="56" t="s">
        <v>209</v>
      </c>
      <c r="L187" s="41">
        <v>0</v>
      </c>
      <c r="M187" s="106">
        <v>0</v>
      </c>
      <c r="N187" s="107">
        <v>0</v>
      </c>
      <c r="O187" s="47">
        <v>0</v>
      </c>
      <c r="P187" s="41">
        <v>1000000</v>
      </c>
      <c r="Q187" s="106">
        <v>0</v>
      </c>
      <c r="R187" s="107">
        <v>1000000</v>
      </c>
      <c r="S187" s="47">
        <v>0</v>
      </c>
      <c r="T187" s="49" t="s">
        <v>540</v>
      </c>
    </row>
    <row r="188" spans="1:20" ht="51" x14ac:dyDescent="0.25">
      <c r="A188" s="96" t="s">
        <v>83</v>
      </c>
      <c r="B188" s="24" t="s">
        <v>638</v>
      </c>
      <c r="C188" s="24" t="s">
        <v>639</v>
      </c>
      <c r="D188" s="83" t="s">
        <v>214</v>
      </c>
      <c r="E188" s="24" t="s">
        <v>210</v>
      </c>
      <c r="F188" s="25" t="s">
        <v>640</v>
      </c>
      <c r="G188" s="30" t="s">
        <v>200</v>
      </c>
      <c r="H188" s="31" t="s">
        <v>201</v>
      </c>
      <c r="I188" s="38" t="s">
        <v>344</v>
      </c>
      <c r="J188" s="24" t="s">
        <v>345</v>
      </c>
      <c r="K188" s="59" t="s">
        <v>364</v>
      </c>
      <c r="L188" s="43">
        <v>42490328.810000002</v>
      </c>
      <c r="M188" s="110">
        <v>0</v>
      </c>
      <c r="N188" s="111">
        <v>42490328.810000002</v>
      </c>
      <c r="O188" s="50">
        <v>0</v>
      </c>
      <c r="P188" s="43">
        <v>0</v>
      </c>
      <c r="Q188" s="112">
        <v>0</v>
      </c>
      <c r="R188" s="111">
        <v>0</v>
      </c>
      <c r="S188" s="50">
        <v>0</v>
      </c>
      <c r="T188" s="70" t="s">
        <v>340</v>
      </c>
    </row>
    <row r="189" spans="1:20" ht="51" x14ac:dyDescent="0.25">
      <c r="A189" s="96" t="s">
        <v>113</v>
      </c>
      <c r="B189" s="24" t="s">
        <v>336</v>
      </c>
      <c r="C189" s="24" t="s">
        <v>337</v>
      </c>
      <c r="D189" s="83" t="s">
        <v>214</v>
      </c>
      <c r="E189" s="24" t="s">
        <v>210</v>
      </c>
      <c r="F189" s="26" t="s">
        <v>207</v>
      </c>
      <c r="G189" s="30" t="s">
        <v>200</v>
      </c>
      <c r="H189" s="24" t="s">
        <v>208</v>
      </c>
      <c r="I189" s="38" t="s">
        <v>265</v>
      </c>
      <c r="J189" s="24" t="s">
        <v>282</v>
      </c>
      <c r="K189" s="59" t="s">
        <v>339</v>
      </c>
      <c r="L189" s="43">
        <v>0</v>
      </c>
      <c r="M189" s="110">
        <v>0</v>
      </c>
      <c r="N189" s="119">
        <v>0</v>
      </c>
      <c r="O189" s="52">
        <v>4950000</v>
      </c>
      <c r="P189" s="45">
        <v>0</v>
      </c>
      <c r="Q189" s="110">
        <v>0</v>
      </c>
      <c r="R189" s="119">
        <v>0</v>
      </c>
      <c r="S189" s="52">
        <v>0</v>
      </c>
      <c r="T189" s="70" t="s">
        <v>340</v>
      </c>
    </row>
    <row r="190" spans="1:20" ht="51" x14ac:dyDescent="0.25">
      <c r="A190" s="96" t="s">
        <v>113</v>
      </c>
      <c r="B190" s="24" t="s">
        <v>336</v>
      </c>
      <c r="C190" s="24" t="s">
        <v>337</v>
      </c>
      <c r="D190" s="83" t="s">
        <v>214</v>
      </c>
      <c r="E190" s="24" t="s">
        <v>210</v>
      </c>
      <c r="F190" s="26" t="s">
        <v>207</v>
      </c>
      <c r="G190" s="30" t="s">
        <v>200</v>
      </c>
      <c r="H190" s="24" t="s">
        <v>208</v>
      </c>
      <c r="I190" s="38" t="s">
        <v>265</v>
      </c>
      <c r="J190" s="24" t="s">
        <v>282</v>
      </c>
      <c r="K190" s="59" t="s">
        <v>339</v>
      </c>
      <c r="L190" s="43">
        <v>5000000</v>
      </c>
      <c r="M190" s="110">
        <v>0</v>
      </c>
      <c r="N190" s="111">
        <v>5000000</v>
      </c>
      <c r="O190" s="50">
        <v>0</v>
      </c>
      <c r="P190" s="43">
        <v>0</v>
      </c>
      <c r="Q190" s="112">
        <v>0</v>
      </c>
      <c r="R190" s="111">
        <v>0</v>
      </c>
      <c r="S190" s="50">
        <v>0</v>
      </c>
      <c r="T190" s="70" t="s">
        <v>340</v>
      </c>
    </row>
    <row r="191" spans="1:20" ht="51.75" thickBot="1" x14ac:dyDescent="0.3">
      <c r="A191" s="101" t="s">
        <v>117</v>
      </c>
      <c r="B191" s="63" t="s">
        <v>644</v>
      </c>
      <c r="C191" s="63" t="s">
        <v>645</v>
      </c>
      <c r="D191" s="134" t="s">
        <v>214</v>
      </c>
      <c r="E191" s="63" t="s">
        <v>512</v>
      </c>
      <c r="F191" s="64" t="s">
        <v>199</v>
      </c>
      <c r="G191" s="63" t="s">
        <v>211</v>
      </c>
      <c r="H191" s="63" t="s">
        <v>513</v>
      </c>
      <c r="I191" s="104" t="s">
        <v>477</v>
      </c>
      <c r="J191" s="63" t="s">
        <v>646</v>
      </c>
      <c r="K191" s="65" t="s">
        <v>209</v>
      </c>
      <c r="L191" s="140">
        <v>0</v>
      </c>
      <c r="M191" s="141">
        <v>0</v>
      </c>
      <c r="N191" s="142">
        <v>0</v>
      </c>
      <c r="O191" s="53">
        <v>0</v>
      </c>
      <c r="P191" s="46">
        <v>10301500</v>
      </c>
      <c r="Q191" s="123">
        <v>1287500</v>
      </c>
      <c r="R191" s="120">
        <v>9014000</v>
      </c>
      <c r="S191" s="53">
        <v>0</v>
      </c>
      <c r="T191" s="71" t="s">
        <v>471</v>
      </c>
    </row>
  </sheetData>
  <autoFilter ref="A7:T191">
    <sortState ref="A9:T286">
      <sortCondition ref="D6"/>
    </sortState>
  </autoFilter>
  <mergeCells count="16">
    <mergeCell ref="A6:A7"/>
    <mergeCell ref="T6:T7"/>
    <mergeCell ref="S6:S7"/>
    <mergeCell ref="O6:O7"/>
    <mergeCell ref="G6:G7"/>
    <mergeCell ref="F6:F7"/>
    <mergeCell ref="E6:E7"/>
    <mergeCell ref="D6:D7"/>
    <mergeCell ref="C6:C7"/>
    <mergeCell ref="B6:B7"/>
    <mergeCell ref="L6:N6"/>
    <mergeCell ref="P6:R6"/>
    <mergeCell ref="K6:K7"/>
    <mergeCell ref="J6:J7"/>
    <mergeCell ref="I6:I7"/>
    <mergeCell ref="H6:H7"/>
  </mergeCells>
  <pageMargins left="0.70866141732283472" right="0.70866141732283472" top="0.74803149606299213" bottom="0.74803149606299213" header="0.31496062992125984" footer="0.31496062992125984"/>
  <pageSetup paperSize="8" scale="42" fitToHeight="0" orientation="landscape" horizontalDpi="300" verticalDpi="0" r:id="rId1"/>
  <rowBreaks count="2" manualBreakCount="2">
    <brk id="76"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Harmonogram výziev na rok 2024</vt:lpstr>
      <vt:lpstr>'Harmonogram výziev na rok 2024'!Názvy_tlače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Kollár</dc:creator>
  <cp:lastModifiedBy>Jakub Kollár</cp:lastModifiedBy>
  <cp:lastPrinted>2024-04-24T10:07:55Z</cp:lastPrinted>
  <dcterms:created xsi:type="dcterms:W3CDTF">2024-04-19T08:16:47Z</dcterms:created>
  <dcterms:modified xsi:type="dcterms:W3CDTF">2024-04-25T07:50:57Z</dcterms:modified>
</cp:coreProperties>
</file>