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SK\Odbor_programovania_PS\ODDELENIE_analyz_a_planovania\oAP_PSK_Harmonogram_vyziev\250930_HMG_2025_v_7_0_a_2026_2_0\"/>
    </mc:Choice>
  </mc:AlternateContent>
  <xr:revisionPtr revIDLastSave="0" documentId="13_ncr:1_{8B897746-DDAD-4AB4-BBCA-4ACF208CC7B1}" xr6:coauthVersionLast="47" xr6:coauthVersionMax="47" xr10:uidLastSave="{00000000-0000-0000-0000-000000000000}"/>
  <bookViews>
    <workbookView xWindow="-28920" yWindow="-120" windowWidth="29040" windowHeight="15720" xr2:uid="{4F604B78-9F84-42A9-B243-75E0E429BCF8}"/>
  </bookViews>
  <sheets>
    <sheet name="HMG_2026_v_1_1" sheetId="2" r:id="rId1"/>
  </sheets>
  <definedNames>
    <definedName name="_xlnm._FilterDatabase" localSheetId="0" hidden="1">HMG_2026_v_1_1!$A$7:$U$42</definedName>
    <definedName name="_xlnm.Print_Titles" localSheetId="0">HMG_2026_v_1_1!$1:$7</definedName>
    <definedName name="_xlnm.Print_Area" localSheetId="0">HMG_2026_v_1_1!$A$1:$U$42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2" l="1"/>
  <c r="P20" i="2" l="1"/>
</calcChain>
</file>

<file path=xl/sharedStrings.xml><?xml version="1.0" encoding="utf-8"?>
<sst xmlns="http://schemas.openxmlformats.org/spreadsheetml/2006/main" count="473" uniqueCount="208">
  <si>
    <t>Európsky fond regionálneho rozvoja (EFRR)</t>
  </si>
  <si>
    <t>Kohézny fond (KF)</t>
  </si>
  <si>
    <t>Európsky sociálny fond plus (ESF+)</t>
  </si>
  <si>
    <t>Fond na spravodlivú transformáciu (FST)</t>
  </si>
  <si>
    <t>Zameranie výzvy / Názov výzvy</t>
  </si>
  <si>
    <t>Indikatívny zoznam oprávnených aktivít</t>
  </si>
  <si>
    <t xml:space="preserve">Oprávnení žiadatelia </t>
  </si>
  <si>
    <t>Predpokladaný termín vyhlásenia výzvy</t>
  </si>
  <si>
    <t>Predpokladaný termín uzavretia výzvy</t>
  </si>
  <si>
    <t>Oprávnené územie</t>
  </si>
  <si>
    <t>Typ projektu</t>
  </si>
  <si>
    <t>Priorita</t>
  </si>
  <si>
    <t>Špecifický cieľ (kód)</t>
  </si>
  <si>
    <t>Opatrenie (kód)</t>
  </si>
  <si>
    <t xml:space="preserve">Alokácia EFRR </t>
  </si>
  <si>
    <t>viac rozvinutý región</t>
  </si>
  <si>
    <t>menej rozvinutý región</t>
  </si>
  <si>
    <t xml:space="preserve">Alokácia ESF+ </t>
  </si>
  <si>
    <t>Poskytovateľ</t>
  </si>
  <si>
    <t>otvorená výzva</t>
  </si>
  <si>
    <t>Bratislavský kraj, Trnavský kraj, Trenčiansky kraj, Nitriansky kraj, Banskobystrický kraj, Žilinský kraj, Košický kraj, Prešovský kraj</t>
  </si>
  <si>
    <t>nie</t>
  </si>
  <si>
    <t>technická pomoc</t>
  </si>
  <si>
    <t>7P1. Technická pomoc EFRR</t>
  </si>
  <si>
    <t>N/A</t>
  </si>
  <si>
    <t>MIRRI SR - SPPPS</t>
  </si>
  <si>
    <t>MIRRI SR</t>
  </si>
  <si>
    <t>Financovanie AK – regionálna úroveň
Vzdelávanie AK – regionálna úroveň
Financovanie materiálno-technického, prevádzkového vybavenia, režijných výdavkov a mobility – regionálna úroveň</t>
  </si>
  <si>
    <t>1Q/2026</t>
  </si>
  <si>
    <t>dopytová výzva</t>
  </si>
  <si>
    <t>1P1. Veda, výskum a inovácie</t>
  </si>
  <si>
    <t>Bratislavský kraj, 
Trnavský kraj, 
Nitriansky kraj, 
Trenčiansky kraj, 
Žilinský kraj,
Banskobystrický kraj,
Prešovský kraj,
Košický kraj</t>
  </si>
  <si>
    <t>áno</t>
  </si>
  <si>
    <t>ESO4.10</t>
  </si>
  <si>
    <t>ÚV SR</t>
  </si>
  <si>
    <t>ÚSVRK</t>
  </si>
  <si>
    <t>2Q/2026</t>
  </si>
  <si>
    <t>výzva na predloženie národného projektu</t>
  </si>
  <si>
    <t>MIRRI SR - SIPI</t>
  </si>
  <si>
    <t>RSO1.4</t>
  </si>
  <si>
    <t>1.4.2</t>
  </si>
  <si>
    <t>1P2. Digitálna pripojiteľnosť</t>
  </si>
  <si>
    <t>RSO1.5</t>
  </si>
  <si>
    <t>1.5.1</t>
  </si>
  <si>
    <t xml:space="preserve">poskytovatelia sietí elektronických komunikácií </t>
  </si>
  <si>
    <t>Podpora digitálnej pripojiteľnosti vo vybraných regiónoch - 2. etapa</t>
  </si>
  <si>
    <t>Pokrytie „bielych adries/domácnosti“  vo vybranom regióne.</t>
  </si>
  <si>
    <t>Vyhlásenie výzvy je podmienené rozhodnutím vlády SR o ne/pridelení zodpovedajúcej sumy flexibility podľa uznesenia vlády SR č. 325/2025 (z danej alokácie výzvy predstavuje suma flexibility 17 981 103 EUR)</t>
  </si>
  <si>
    <t>Digitálne a technologické centrá excelentnosti</t>
  </si>
  <si>
    <t>Podpora digitálných a technologických centier excelentnosti ako špecializovanej digitálnej služby, ktorá má zásadný význam a je špecifická pre vývoj a výrobu kritických technológií pre digitálne technológie a čisté technológie efektívne využívajúce zdroje.</t>
  </si>
  <si>
    <t>podnikateľské subjekty, akademický sektor, sektor výskumných inštitúcií, mimovládne neziskové organizácie, záujmové združenia právnických osôb</t>
  </si>
  <si>
    <t>1P3. Platforma strategických technológií pre Európu (STEP)</t>
  </si>
  <si>
    <t>RSO1.6</t>
  </si>
  <si>
    <t>ŽSR</t>
  </si>
  <si>
    <t>uzavretá výzva</t>
  </si>
  <si>
    <t>3P1. Doprava</t>
  </si>
  <si>
    <t>MD SR</t>
  </si>
  <si>
    <t>RSO3.1</t>
  </si>
  <si>
    <t>Žilinský kraj</t>
  </si>
  <si>
    <t>obnova mobilných prostriedkov železničnej VOD</t>
  </si>
  <si>
    <t>ZSSK</t>
  </si>
  <si>
    <t>3.1.1</t>
  </si>
  <si>
    <t>Obnova staničných budov ŽSR - Vrútky, Ružomberok</t>
  </si>
  <si>
    <t>obnova staničných budov</t>
  </si>
  <si>
    <t>Obstaranie ekologických veľkokapacitných ucelených jednotiek – 2. časť</t>
  </si>
  <si>
    <t>Bratislavský kraj,
Trnavský kraj,
Trenčiansky kraj,
Žilinský kraj</t>
  </si>
  <si>
    <t>Trnavský kraj, Trenčiansky kraj, Nitriansky kraj, Banskobystrický kraj, Žilinský kraj,  Prešovský kraj, Košický kraj</t>
  </si>
  <si>
    <t>MZ SR</t>
  </si>
  <si>
    <t>4P5. Aktívne začlenenie a dostupné služby</t>
  </si>
  <si>
    <t>Zriaďovanie a podpora samostatných ambulancií ŠAS v neatraktívnych regiónoch podľa novej verejnej minimálnej siete</t>
  </si>
  <si>
    <t>Podpora modernizácie MTZ najmä v ambulanciách vybraných špecializácií vrátane MTZ mobilných služieb dlhodobej zdrav. starostlivosti</t>
  </si>
  <si>
    <t xml:space="preserve">VÚC/poskytovatelia ambulnatnej ZS </t>
  </si>
  <si>
    <t>RSO4.5</t>
  </si>
  <si>
    <t>Budovanie psychosociálnych centier, denné psychiatrické stacionáre a centrá pre poruchy autistického spektra</t>
  </si>
  <si>
    <t>Budovanie/zriaďovanie komunitnej psychiatrickej starostlivosti poskytujúcich dlhodobú starostlivosť</t>
  </si>
  <si>
    <t>zariadenia komunitnej psychiatrickej starostlivosti, poskytovatelia ZS</t>
  </si>
  <si>
    <t>-</t>
  </si>
  <si>
    <t>podnikateľský sektor</t>
  </si>
  <si>
    <t>otvorená výzva s 
pravidelnými 
hodnotiacimi kolami</t>
  </si>
  <si>
    <t>2P1. Energetická efektívnosť a dekarbonizácia</t>
  </si>
  <si>
    <t>Podmienkou vyhlásenia výzvy je dostatočná alokácia po rozhodnutí vlády SR o realokácii prostriedkov na modernizovanú kohéznu politiku v nadväznosti na uznesenie vlády SR č. 325/2025</t>
  </si>
  <si>
    <t>SIEA</t>
  </si>
  <si>
    <t>RSO2.3</t>
  </si>
  <si>
    <t>2.3.1</t>
  </si>
  <si>
    <t>Výzva na podporu inteligentných energetických systémov vrátane uskladňovania energie</t>
  </si>
  <si>
    <t xml:space="preserve">Budovanie miestnych distribučných sietí (najmä v rámci energetických komunít), uskladňovanie energie a zavádzanie inteligentných energetických systémov vrátane komponentov kybernetickej bezpečnosti
</t>
  </si>
  <si>
    <t>otvorená výzva (do vyčerpania alokácie)</t>
  </si>
  <si>
    <t>MŠVVM SR</t>
  </si>
  <si>
    <t>4P3. Zručnosti pre lepšiu adaptabilitu a inklúziu</t>
  </si>
  <si>
    <t>ESO4.7</t>
  </si>
  <si>
    <t>do vyčerpania alokácie</t>
  </si>
  <si>
    <t>MPSVR SR</t>
  </si>
  <si>
    <t>Bratislavský kraj - podľa článku 63 Nariadenia Európskeho parlamentu a Rady (EÚ) 2021/1060 z 24. júna 2021
Trnavský  kraj
Nitriansky  kraj
Trenčiansky kraj
Žilinský kraj
Banskobystrický kraj
Prešovský kraj
Košický kraj</t>
  </si>
  <si>
    <t>Dopytovo orientované projekty - 
rôzne subjekty</t>
  </si>
  <si>
    <t>4P7. Sociálne inovácie a experimenty</t>
  </si>
  <si>
    <t>ESO4.1</t>
  </si>
  <si>
    <t>Dobrovoľníctvo ako spôsob aktívneho starnutia a zvyšovania kvality života starších ľudí</t>
  </si>
  <si>
    <t>• komunitné programy zapájajúce seniorov ako dobrovoľníkov 
• komunitné programy na podporu fyzických a kognitívnych funkcií</t>
  </si>
  <si>
    <t>ESO4.8</t>
  </si>
  <si>
    <r>
      <t xml:space="preserve">Participatívna príprava výzvy </t>
    </r>
    <r>
      <rPr>
        <sz val="10.5"/>
        <color theme="0"/>
        <rFont val="Calibri"/>
        <family val="2"/>
        <charset val="238"/>
      </rPr>
      <t>(áno/nie)</t>
    </r>
  </si>
  <si>
    <t>Podmienka pre vyhlásenie výzvy</t>
  </si>
  <si>
    <t>Harmonogram plánovaných výziev Programu Slovensko 2021 - 2027 na rok 2026</t>
  </si>
  <si>
    <t>Verzia: 1.1</t>
  </si>
  <si>
    <t>Dátum aktualizácie údajov: 30. september 2025</t>
  </si>
  <si>
    <t>Financovanie projektov TP oprávneného prijímateľa MIRRI SR a oprávnených partnerov - vysoké školy</t>
  </si>
  <si>
    <t>Financovanie vysokých škôl</t>
  </si>
  <si>
    <t xml:space="preserve">MIRRI SR </t>
  </si>
  <si>
    <t>Technická 
pomoc</t>
  </si>
  <si>
    <t>Vyhlásenie výzvy je podmienené finalizáciou zoznamu vysokých škôl.
Vzhľadom na krátkosť času (ukončenie kompletného stupňa vysokoškolského štúdia - Bc/Mgr) riadiaci orgán zvažuje presun prostriedkov na inú aktivitu (národná úroveň - SAV)</t>
  </si>
  <si>
    <t>Financovanie projektov TP oprávneného prijímateľa MIRRI SR - Informovanosť a komunikácia - 2</t>
  </si>
  <si>
    <t>7P3. Technická pomoc ESF+</t>
  </si>
  <si>
    <t>Financovanie projektov TP oprávneného prijímateľa MIRRI SR - Informovanosť a komunikácia - 3</t>
  </si>
  <si>
    <t>7P2. Technická pomoc KF</t>
  </si>
  <si>
    <t>Financovanie projektov TP oprávneného prijímateľa MIRRI SR - Informovanosť a komunikácia - 4</t>
  </si>
  <si>
    <t>7P4. Technická pomoc FST</t>
  </si>
  <si>
    <t xml:space="preserve">
Vzdelávanie v súvislosti s potrebami zelenej a digitálnej transformácie vytvorenie kurikúl, plán vzdelávania a rozvoja zamestnancov a samotné vzdelávanie zamestnancov  v kontexte referenčných rámcov digitálnych a zelených zručností vo vybraných doménach RIS3. </t>
  </si>
  <si>
    <t xml:space="preserve">
Národný projekt pokryje podnikom a verejným inštitúciám náklady spojené s konzultačnými službami v súvislosti s vypracovaním takzvaných plánov vzdelávania  a rozvoja, obsahujúce - Organizačný audit, Kompetenčný audit, Audit vzdelávacích potrieb a kariérové cesty vybraných zamestnancov, čím si organizácia vytvorí plán  transformácie ľudského kapitálu v súvislosti  so zelenou a digitálnou transformáciou vo vybraných doménach RIS3 a špecifických potrieb cieľových skupín.
Na Plán vzdelávania a rozvoja organizácie nadväzuje  financovanie vzdelávania zamestnancov. Táto fáza zabezpečuje, že rozvoj zamestnancov bude dodaný overenými poskytovateľmi. Bude kvalitný, ale aj dostupný a udržateľný. Zapojené subjekty si budú môcť vybrať vzdelávacie príležitosti s katalógu vzdelávacích programov, ktoré budú reflektovať úrovne referenčných rámcov pre rozvoj digitálnych a zelených zručností.</t>
  </si>
  <si>
    <t>TBC</t>
  </si>
  <si>
    <t xml:space="preserve">Podpora stredných škôl </t>
  </si>
  <si>
    <t xml:space="preserve">
podpora inovatívnych metód na výučbu STEAM predmetov</t>
  </si>
  <si>
    <t xml:space="preserve">stredné školy zaradené v sieti škôl a školských zariadení
</t>
  </si>
  <si>
    <t>Bratislavský kraj, Trnavský kraj, Trenčiansky kraj, Nitriansky kraj, Banskobystrický kraj, Žilinský kraj,  Prešovský kraj, Košický kraj</t>
  </si>
  <si>
    <t>4P2. Kvalitné a inkluzívne vzdelávanie</t>
  </si>
  <si>
    <t xml:space="preserve">ESO4.5 </t>
  </si>
  <si>
    <t>Vyhlásenie výzvy podlieha vráteniu požičaných finančných prostriedkov MŠVVM SR revíziou PSK na základe uznesenia vlády SR č. 325 zo dňa 18.6.2025</t>
  </si>
  <si>
    <t xml:space="preserve">
Podpora modernizácie a skvalitnenia činností zariadení poradenstva a prevencie prostredníctvom zabezpečenia aktuálnych psychodiagnostických nástrojov s cieľom skvalitniť diagnostiku a intervenciu u detí a žiakov
</t>
  </si>
  <si>
    <t xml:space="preserve">
 štandardizácia psychodiagnostických nástrojov, príprava na ich zavedenie a implementáciu v praxi 
</t>
  </si>
  <si>
    <t>zariadenia poradenstva a prevencie</t>
  </si>
  <si>
    <t xml:space="preserve">Podpora základných škôl </t>
  </si>
  <si>
    <t xml:space="preserve">
 podpora transformácie škôl na inovatívne vzdelávacie inštitúcie s modernými vyučovacími metódami a efektívnym využitím inovatívnych technológií, prostredníctvom vzájomného učenia sa škôl</t>
  </si>
  <si>
    <t xml:space="preserve">základné školy zaradené v sieti škôl a školských zariadení
</t>
  </si>
  <si>
    <t>Podpora rozvoja občianskych kompetencií a vzdelávania dospelých v oblasti občianskych kompetencií</t>
  </si>
  <si>
    <t>rozvoj aktivít v oblasti občianskeho vzdelávania
podpora regionálnych centier celoživotného vzdelávania a poradenstva
sieťovanie partnerov v oblasti CŽV</t>
  </si>
  <si>
    <t>vzdelávacie inštitúcie v systéme celoživotného vzdelávania dospelých
regionálna samospráva</t>
  </si>
  <si>
    <t xml:space="preserve">
Rozvoj kľúčových kompetencií mládeže cez neformálne vzdelávanie v centrách voľného času
</t>
  </si>
  <si>
    <t>rozvoj komplexných zručností a gramotností</t>
  </si>
  <si>
    <t>centrá voľného času</t>
  </si>
  <si>
    <t>PRIMUS – podpora a rozvoj 
intelektu mládeže a jej 
univerzálnych schopností</t>
  </si>
  <si>
    <t xml:space="preserve">Aktivizácia rómskych dievčat a žien, mladých ľudí v MRK a podpora vzájomného učenia, desegregácie a súdržnosti </t>
  </si>
  <si>
    <t>Aktivizácia rómskych dievčat a žien k ich vyššej účasti vo vzdelávaní, na trhu práce, ako aj v programoch zameraných na lepšie podmienky ich bývania a zdravia;
Aktivizácia mladých ľudí v MRK s uplatnením inkluzívneho prístupu pre úspešné začlenenie do spoločnosti;
opatrenia proti rómskemu rasizmu</t>
  </si>
  <si>
    <t>Trnavský samosprávny kraj, 
Nitriansky samosprávny kraj, 
Trenčiansky samosprávny kraj, 
Žilinský samosprávny kraj,
Banskobystrický samosprávny kraj,
Prešovský samosprávny kraj,
Košický samosprávny kraj</t>
  </si>
  <si>
    <t>Diaľničný privádzač Lietavská Lúčka – Žilina, I. etapa</t>
  </si>
  <si>
    <t>výstavba privádzačov k diaľniciam a rýchlostným cestám</t>
  </si>
  <si>
    <t>NDS</t>
  </si>
  <si>
    <t>3.1.2</t>
  </si>
  <si>
    <t xml:space="preserve"> -   </t>
  </si>
  <si>
    <t>Zabezpečenie výstavby a modernizácie terminálov intermodálnej prepravy (EFRR)</t>
  </si>
  <si>
    <t>výstavba a modernizácia terminálov intermodálnej prepravy</t>
  </si>
  <si>
    <t>súkromní operátori pôsobiaci v intermodálnej preprave, ŽSR</t>
  </si>
  <si>
    <t>Trnavský kraj
Nitriansky kraj
Trenčiansky kraj
Žilinský kraj
Banskobystrický kraj
Prešovský kraj
Košický kraj</t>
  </si>
  <si>
    <t>Zabezpečenie predinvestičnej a projektovej prípravy na modernizáciu a výstavbu VP Komárno
Modernizácia pomocnej plavebnej komory v Čunove - projektová príprava</t>
  </si>
  <si>
    <t>a) obstaranie štúdie realizovateľnosti
b) obstaranie projektovej dokumentácie</t>
  </si>
  <si>
    <t>Verejné prístavy, a.s., 
Vodohospodárska výstavba, š.p.</t>
  </si>
  <si>
    <t>Bratislavský kraj,
Nitriansky kraj</t>
  </si>
  <si>
    <t>3.1.3</t>
  </si>
  <si>
    <t>TIOP Bory, železničná infraštruktúra</t>
  </si>
  <si>
    <t>modernizácia, resp. renovácia železničných tratí (zlepšovanie vybraných technických parametrov železničnej dopravnej cesty, zvyšovanie kapacity, elektrifikácia tratí, dispečerizácia tratí) a kľúčových železničných uzlov</t>
  </si>
  <si>
    <t>Bratislavský kraj</t>
  </si>
  <si>
    <t>Zabezpečenie modernizácie a rozvoja hlavných železničných tratí a uzlov (EFRR VRR)</t>
  </si>
  <si>
    <t>a) modernizácia, resp. renovácia železničných tratí (zlepšovanie vybraných technických parametrov železničnej dopravnej cesty, zvyšovanie kapacity, elektrifikácia tratí, dispečerizácia tratí) a kľúčových železničných uzlov;
b) implementácia Európskeho systému riadenia železničnej dopravy (ERTMS) vrátane staničného a traťového zabezpečovacieho zariadenia;
c) obnova staničných budov;
d) predinvestičná a projektová príprava.</t>
  </si>
  <si>
    <t>Bratislavsky kraj</t>
  </si>
  <si>
    <t>Realizácia schválených dokumentov ochrany prírody a krajiny, resp. iných schválených dokumentov manažmentu osobitne chránených častí prírody a krajiny
(EFRR)</t>
  </si>
  <si>
    <t>1. Realizácia opatrení vyplývajúcich zo schválených dokumentov starostlivosti, alebo zo schválených iných dokumentov manažmentu chránených území či druhov
2. Rekonštrukcia a/alebo budovanie návštevníckej infraštruktúry v jaskyniach</t>
  </si>
  <si>
    <t>štátna príspevková organizácia zriadená, resp. v zriaďovateľskej pôsobnosti Ministerstva životného prostredia SR s pôsobnosťou v oblasti ochrany prírody, podnik v zmysle čl. 107 Zmluvy o fungovaní EÚ</t>
  </si>
  <si>
    <t>otvorená</t>
  </si>
  <si>
    <t>Trnavský kraj, Trenčiansky kraj, Nitriansky kraj, Banskobystrický kraj, Žilinský kraj, Košický kraj, Prešovský kraj</t>
  </si>
  <si>
    <t>2P2. Životné prostredie</t>
  </si>
  <si>
    <t>RSO2.7</t>
  </si>
  <si>
    <t>2.7.1</t>
  </si>
  <si>
    <t>MŽP SR</t>
  </si>
  <si>
    <t>Podpora vybraných aktivít v oblasti predchádzania vzniku odpadov
(EFRR)</t>
  </si>
  <si>
    <t>Výstavba nových centier opätovného použitia</t>
  </si>
  <si>
    <t>subjekty územnej samosprávy, neziskový sektor</t>
  </si>
  <si>
    <t>uzavretá</t>
  </si>
  <si>
    <t>RSO2.6</t>
  </si>
  <si>
    <t>2.6.1</t>
  </si>
  <si>
    <t>Jednotné kontaktné miesta pre mladých</t>
  </si>
  <si>
    <t>• poskytovanie integrovaných informačných a poradenských služieb pre mladých ľudí</t>
  </si>
  <si>
    <t>Dopytovo orientované projekty - VÚC</t>
  </si>
  <si>
    <t>4P4. Záruka pre mladých</t>
  </si>
  <si>
    <t>ESO4.12</t>
  </si>
  <si>
    <t>Inovácia v zamestnávaní: Pracovný kouč pre znevýhodnených</t>
  </si>
  <si>
    <t>• inovatívne projekty v oblasti podpory vstupu znevýhodnených a neaktívnych osôb na trh práce</t>
  </si>
  <si>
    <t>NEXTGEN SKILLS: Zručnosti novej generácie pre inkluzívny rast</t>
  </si>
  <si>
    <t>Národné inovačné a technologické centrum</t>
  </si>
  <si>
    <t>Bratislavský kraj  - podľa článku 63 Nariadenia Európskeho parlamentu a Rady (EÚ) 2021/1060 z 24. júna 2021 
Trnavský kraj, 
Nitriansky kraj, 
Trenčiansky kraj, 
Žilinský kraj,
Banskobystrický kraj,
Prešovský kraj,
Košický kraj</t>
  </si>
  <si>
    <t>Finančné stimuly pre zamestnanosť II.</t>
  </si>
  <si>
    <t>• vytváranie udržateľných pracovných miest pre znevýhodnených uchádzačov o zamestnanie, vrátane individualizovanej podpory pri ich zapracovaní na vytvorenom pracovnom mieste
• poskytovanie finančných príspevkov znevýhodneným uchádzačom o zamestnanie na začatie vykonávania samostatnej zárobkovej činnosti</t>
  </si>
  <si>
    <t>Ústredie práce, sociálnych vecí a rodiny</t>
  </si>
  <si>
    <t>4P1. Adaptabilný a prístupný trh práce</t>
  </si>
  <si>
    <t>• vytváranie udržateľných pracovných miest pre mladých ľudí v situácii NEET
• poskytovanie finančných príspevkov na začatie vykonávania samostatnej zárobkovej činnosti
• poskytovanie finančných príspevkov na vykonávanie absolventskej praxe</t>
  </si>
  <si>
    <t>3Q/2026</t>
  </si>
  <si>
    <t>• poskytovanie integrovaných informačných a poradenských služieb pre mladých ľudí</t>
  </si>
  <si>
    <t>4P6. Aktívne začlenenie rómskych komunít</t>
  </si>
  <si>
    <t>Zručnosti pre Slovensko - program podpory základných zručností</t>
  </si>
  <si>
    <t>tvorba a overenie vzdelávacích štandardov a referenčných rámcov na hodnotenie základných zručností
príprava štandardizovaných testovacích nástrojov pre hodnotenie základných zručností
tvorba vzdelávacích zdrojov a nástrojov na podporu rozvoja základných zručností
 tvorba vzdelávacích nástrojov na rozvoj základných AI zručností pre cieľovú skupinu 45+
zvyšovanie povedomia o základných zručnostiach (osvetová kampaň)</t>
  </si>
  <si>
    <t>Podpora prípravy ľudských zdrojov pre domény RIS3</t>
  </si>
  <si>
    <t>Podpora kurzov vysokoškolského vzdelávania, ktoré sú kratšie než štandardné študijné programy - krátke terciárne programy</t>
  </si>
  <si>
    <t>vysoké školy podľa § 2 ods. 2 písm. a) až c) zákona č. 131/2002 Z. z.</t>
  </si>
  <si>
    <t>Trnavský kraj, 
Nitriansky kraj, 
Trenčiansky kraj, 
Žilinský kraj,
Banskobystrický kraj,
Prešovský kraj,
Košický kraj</t>
  </si>
  <si>
    <t>1.4.1</t>
  </si>
  <si>
    <t xml:space="preserve">Vyhlásenie výzvy je podmienené rozhodnutím vlády SR o ne/pridelení zodpovedajúcej sumy flexibility v nadväznosti na  uznesenie vlády SR č. 325/2025 </t>
  </si>
  <si>
    <t>Podpora rozvoja zručností prostredníctvom mikroosvedčení</t>
  </si>
  <si>
    <t xml:space="preserve">Podpora kurzov (mikroosvedčení) </t>
  </si>
  <si>
    <t>4Q/2026</t>
  </si>
  <si>
    <t>Na základe uznesenia Komisie pri Monitorovacom výbore pre cieľ politiky 3 č. 34/2025 zo dňa 6.10.2025 je podmienkou vyhlásenia výzvy získanie súhlasu od ministra financií pre MD SR k vyhláseniu výzvy nad disponibilnú alokáciu a k dočasnému nadkontrahovaniu.</t>
  </si>
  <si>
    <t>Podmienku vyhlásenia výzvy je realizácia predpokladaných úspor v rámci vyhlásených výziev.</t>
  </si>
  <si>
    <t>Podmienku vyhlásenia výzvy je realizácia predpokladaných úspor v rámci vyhlásených výziev, prípadne navýšenie zdrojov v rámci opatrenia 3.1.1.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</si>
</sst>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206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.5"/>
      <color theme="0"/>
      <name val="Calibri"/>
      <family val="2"/>
      <charset val="238"/>
    </font>
    <font>
      <sz val="10.5"/>
      <color theme="0"/>
      <name val="Calibri"/>
      <family val="2"/>
      <charset val="238"/>
    </font>
    <font>
      <sz val="10.5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  <font>
      <i/>
      <sz val="10.5"/>
      <color theme="1"/>
      <name val="Calibri"/>
      <family val="2"/>
      <charset val="238"/>
    </font>
    <font>
      <sz val="11"/>
      <color rgb="FFFF0000"/>
      <name val="Aptos Narrow"/>
      <family val="2"/>
      <charset val="238"/>
      <scheme val="minor"/>
    </font>
    <font>
      <sz val="11"/>
      <name val="Calibri"/>
      <family val="2"/>
      <charset val="238"/>
    </font>
    <font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</cellStyleXfs>
  <cellXfs count="61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3" fillId="0" borderId="0" xfId="0" applyNumberFormat="1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wrapText="1"/>
    </xf>
    <xf numFmtId="0" fontId="14" fillId="0" borderId="0" xfId="0" applyFont="1"/>
    <xf numFmtId="0" fontId="13" fillId="0" borderId="0" xfId="0" applyFont="1"/>
    <xf numFmtId="0" fontId="1" fillId="0" borderId="0" xfId="0" applyFont="1"/>
    <xf numFmtId="14" fontId="10" fillId="0" borderId="1" xfId="0" quotePrefix="1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8" fillId="3" borderId="3" xfId="0" applyFont="1" applyFill="1" applyBorder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</cellXfs>
  <cellStyles count="4">
    <cellStyle name="Čiarka" xfId="1" builtinId="3"/>
    <cellStyle name="Normálna" xfId="0" builtinId="0"/>
    <cellStyle name="Normálna 2" xfId="3" xr:uid="{D6BB91E3-ABA2-4F27-B00D-3D8AC837DB78}"/>
    <cellStyle name="Normálna 7" xfId="2" xr:uid="{CFBF34DF-659B-4348-AE13-9E30CC082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156882</xdr:colOff>
      <xdr:row>2</xdr:row>
      <xdr:rowOff>0</xdr:rowOff>
    </xdr:from>
    <xdr:to>
      <xdr:col>10</xdr:col>
      <xdr:colOff>418913</xdr:colOff>
      <xdr:row>4</xdr:row>
      <xdr:rowOff>21590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55605D8-C0E1-243D-7291-BDCAF34F9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0470" y="459441"/>
          <a:ext cx="3679825" cy="4025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FCDD5-1430-4005-8D2A-35FC407F5616}">
  <sheetPr>
    <pageSetUpPr fitToPage="1"/>
  </sheetPr>
  <dimension ref="A1:U44"/>
  <sheetViews>
    <sheetView showGridLines="0" tabSelected="1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5" x14ac:dyDescent="0.25"/>
  <cols>
    <col min="1" max="1" width="42.7109375" customWidth="1"/>
    <col min="2" max="2" width="43.7109375" customWidth="1"/>
    <col min="3" max="3" width="22.140625" customWidth="1"/>
    <col min="4" max="4" width="15.42578125" customWidth="1"/>
    <col min="5" max="5" width="17.28515625" customWidth="1"/>
    <col min="6" max="6" width="21.140625" customWidth="1"/>
    <col min="7" max="7" width="14" customWidth="1"/>
    <col min="8" max="8" width="12" customWidth="1"/>
    <col min="9" max="9" width="12.85546875" customWidth="1"/>
    <col min="10" max="10" width="12.42578125" customWidth="1"/>
    <col min="11" max="11" width="12" customWidth="1"/>
    <col min="12" max="19" width="13.5703125" customWidth="1"/>
    <col min="20" max="20" width="39.42578125" customWidth="1"/>
    <col min="21" max="21" width="17" customWidth="1"/>
  </cols>
  <sheetData>
    <row r="1" spans="1:21" s="1" customFormat="1" ht="21" x14ac:dyDescent="0.35">
      <c r="A1" s="3" t="s">
        <v>101</v>
      </c>
      <c r="B1" s="4"/>
      <c r="C1" s="5"/>
      <c r="D1" s="6"/>
      <c r="E1" s="6"/>
      <c r="F1" s="7"/>
      <c r="G1" s="6"/>
      <c r="H1" s="6"/>
      <c r="I1" s="8"/>
      <c r="J1" s="7"/>
      <c r="K1" s="6"/>
      <c r="L1" s="8"/>
      <c r="M1" s="9"/>
      <c r="N1" s="9"/>
      <c r="O1" s="10"/>
      <c r="P1" s="10"/>
      <c r="Q1" s="11"/>
      <c r="R1" s="11"/>
      <c r="S1" s="10"/>
      <c r="T1" s="10"/>
      <c r="U1" s="10"/>
    </row>
    <row r="2" spans="1:21" ht="15" customHeight="1" x14ac:dyDescent="0.25">
      <c r="A2" s="12" t="s">
        <v>102</v>
      </c>
      <c r="B2" s="13"/>
      <c r="C2" s="14"/>
      <c r="D2" s="15"/>
      <c r="E2" s="15"/>
      <c r="F2" s="16"/>
      <c r="G2" s="15"/>
      <c r="H2" s="15"/>
      <c r="I2" s="17"/>
      <c r="J2" s="16"/>
      <c r="K2" s="15"/>
      <c r="L2" s="17"/>
      <c r="M2" s="18"/>
      <c r="N2" s="18"/>
      <c r="O2" s="19"/>
      <c r="P2" s="19"/>
      <c r="Q2" s="20"/>
      <c r="R2" s="20"/>
      <c r="S2" s="19"/>
      <c r="T2" s="19"/>
      <c r="U2" s="19"/>
    </row>
    <row r="3" spans="1:21" s="2" customFormat="1" ht="15" customHeight="1" x14ac:dyDescent="0.25">
      <c r="A3" s="21" t="s">
        <v>103</v>
      </c>
      <c r="B3" s="22"/>
      <c r="C3" s="23"/>
      <c r="D3" s="24"/>
      <c r="E3" s="24"/>
      <c r="F3" s="25"/>
      <c r="G3" s="24"/>
      <c r="H3" s="24"/>
      <c r="I3" s="26"/>
      <c r="J3" s="25"/>
      <c r="K3" s="24"/>
      <c r="L3" s="26"/>
      <c r="M3" s="27"/>
      <c r="N3" s="27"/>
      <c r="O3" s="28"/>
      <c r="P3" s="28"/>
      <c r="Q3" s="29"/>
      <c r="R3" s="29"/>
      <c r="S3" s="28"/>
      <c r="T3" s="28"/>
      <c r="U3" s="28"/>
    </row>
    <row r="4" spans="1:21" s="2" customFormat="1" ht="15" customHeight="1" x14ac:dyDescent="0.25">
      <c r="A4" s="22"/>
      <c r="B4" s="22"/>
      <c r="C4" s="23"/>
      <c r="D4" s="24"/>
      <c r="E4" s="24"/>
      <c r="F4" s="25"/>
      <c r="G4" s="24"/>
      <c r="H4" s="24"/>
      <c r="I4" s="30"/>
      <c r="J4" s="25"/>
      <c r="K4" s="24"/>
      <c r="L4" s="26"/>
      <c r="M4" s="27"/>
      <c r="N4" s="27"/>
      <c r="O4" s="28"/>
      <c r="P4" s="28"/>
      <c r="Q4" s="29"/>
      <c r="R4" s="29"/>
      <c r="S4" s="28"/>
      <c r="T4" s="28"/>
      <c r="U4" s="28"/>
    </row>
    <row r="5" spans="1:21" s="2" customFormat="1" ht="15.75" thickBot="1" x14ac:dyDescent="0.3">
      <c r="A5" s="22"/>
      <c r="B5" s="22"/>
      <c r="C5" s="23"/>
      <c r="D5" s="24"/>
      <c r="E5" s="24"/>
      <c r="F5" s="25"/>
      <c r="G5" s="24"/>
      <c r="H5" s="24"/>
      <c r="I5" s="30"/>
      <c r="J5" s="25"/>
      <c r="K5" s="24"/>
      <c r="L5" s="26"/>
      <c r="M5" s="27"/>
      <c r="N5" s="27"/>
      <c r="O5" s="28"/>
      <c r="P5" s="28"/>
      <c r="Q5" s="29"/>
      <c r="R5" s="29"/>
      <c r="S5" s="28"/>
      <c r="T5" s="28"/>
      <c r="U5" s="28"/>
    </row>
    <row r="6" spans="1:21" ht="15" customHeight="1" x14ac:dyDescent="0.25">
      <c r="A6" s="55" t="s">
        <v>4</v>
      </c>
      <c r="B6" s="51" t="s">
        <v>5</v>
      </c>
      <c r="C6" s="51" t="s">
        <v>6</v>
      </c>
      <c r="D6" s="51" t="s">
        <v>7</v>
      </c>
      <c r="E6" s="51" t="s">
        <v>8</v>
      </c>
      <c r="F6" s="51" t="s">
        <v>9</v>
      </c>
      <c r="G6" s="51" t="s">
        <v>99</v>
      </c>
      <c r="H6" s="51" t="s">
        <v>10</v>
      </c>
      <c r="I6" s="51" t="s">
        <v>11</v>
      </c>
      <c r="J6" s="51" t="s">
        <v>12</v>
      </c>
      <c r="K6" s="51" t="s">
        <v>13</v>
      </c>
      <c r="L6" s="51" t="s">
        <v>0</v>
      </c>
      <c r="M6" s="51"/>
      <c r="N6" s="51"/>
      <c r="O6" s="53" t="s">
        <v>1</v>
      </c>
      <c r="P6" s="51" t="s">
        <v>2</v>
      </c>
      <c r="Q6" s="51"/>
      <c r="R6" s="51"/>
      <c r="S6" s="51" t="s">
        <v>3</v>
      </c>
      <c r="T6" s="59" t="s">
        <v>100</v>
      </c>
      <c r="U6" s="57" t="s">
        <v>18</v>
      </c>
    </row>
    <row r="7" spans="1:21" ht="42.75" x14ac:dyDescent="0.25">
      <c r="A7" s="56"/>
      <c r="B7" s="52"/>
      <c r="C7" s="52"/>
      <c r="D7" s="52"/>
      <c r="E7" s="52"/>
      <c r="F7" s="52"/>
      <c r="G7" s="52"/>
      <c r="H7" s="52"/>
      <c r="I7" s="52"/>
      <c r="J7" s="52"/>
      <c r="K7" s="52"/>
      <c r="L7" s="33" t="s">
        <v>14</v>
      </c>
      <c r="M7" s="34" t="s">
        <v>15</v>
      </c>
      <c r="N7" s="35" t="s">
        <v>16</v>
      </c>
      <c r="O7" s="54"/>
      <c r="P7" s="33" t="s">
        <v>17</v>
      </c>
      <c r="Q7" s="34" t="s">
        <v>15</v>
      </c>
      <c r="R7" s="35" t="s">
        <v>16</v>
      </c>
      <c r="S7" s="52"/>
      <c r="T7" s="60"/>
      <c r="U7" s="58"/>
    </row>
    <row r="8" spans="1:21" ht="85.5" x14ac:dyDescent="0.25">
      <c r="A8" s="49" t="s">
        <v>69</v>
      </c>
      <c r="B8" s="31" t="s">
        <v>70</v>
      </c>
      <c r="C8" s="31" t="s">
        <v>71</v>
      </c>
      <c r="D8" s="32" t="s">
        <v>28</v>
      </c>
      <c r="E8" s="31" t="s">
        <v>19</v>
      </c>
      <c r="F8" s="31" t="s">
        <v>66</v>
      </c>
      <c r="G8" s="31" t="s">
        <v>21</v>
      </c>
      <c r="H8" s="31" t="s">
        <v>29</v>
      </c>
      <c r="I8" s="31" t="s">
        <v>68</v>
      </c>
      <c r="J8" s="31" t="s">
        <v>72</v>
      </c>
      <c r="K8" s="31" t="s">
        <v>24</v>
      </c>
      <c r="L8" s="42">
        <v>12225000</v>
      </c>
      <c r="M8" s="43">
        <v>0</v>
      </c>
      <c r="N8" s="43">
        <v>12225000</v>
      </c>
      <c r="O8" s="42">
        <v>0</v>
      </c>
      <c r="P8" s="42">
        <v>0</v>
      </c>
      <c r="Q8" s="43">
        <v>0</v>
      </c>
      <c r="R8" s="43">
        <v>0</v>
      </c>
      <c r="S8" s="42">
        <v>0</v>
      </c>
      <c r="T8" s="31"/>
      <c r="U8" s="32" t="s">
        <v>67</v>
      </c>
    </row>
    <row r="9" spans="1:21" ht="85.5" x14ac:dyDescent="0.25">
      <c r="A9" s="44" t="s">
        <v>73</v>
      </c>
      <c r="B9" s="31" t="s">
        <v>74</v>
      </c>
      <c r="C9" s="31" t="s">
        <v>75</v>
      </c>
      <c r="D9" s="32" t="s">
        <v>28</v>
      </c>
      <c r="E9" s="31" t="s">
        <v>19</v>
      </c>
      <c r="F9" s="31" t="s">
        <v>66</v>
      </c>
      <c r="G9" s="31" t="s">
        <v>21</v>
      </c>
      <c r="H9" s="31" t="s">
        <v>29</v>
      </c>
      <c r="I9" s="31" t="s">
        <v>68</v>
      </c>
      <c r="J9" s="31" t="s">
        <v>72</v>
      </c>
      <c r="K9" s="31" t="s">
        <v>24</v>
      </c>
      <c r="L9" s="42">
        <v>8150000</v>
      </c>
      <c r="M9" s="43" t="s">
        <v>76</v>
      </c>
      <c r="N9" s="43">
        <v>8150000</v>
      </c>
      <c r="O9" s="42">
        <v>0</v>
      </c>
      <c r="P9" s="42">
        <v>0</v>
      </c>
      <c r="Q9" s="43">
        <v>0</v>
      </c>
      <c r="R9" s="43">
        <v>0</v>
      </c>
      <c r="S9" s="42">
        <v>0</v>
      </c>
      <c r="T9" s="31"/>
      <c r="U9" s="41" t="s">
        <v>67</v>
      </c>
    </row>
    <row r="10" spans="1:21" ht="99.75" x14ac:dyDescent="0.25">
      <c r="A10" s="44" t="s">
        <v>84</v>
      </c>
      <c r="B10" s="31" t="s">
        <v>85</v>
      </c>
      <c r="C10" s="31" t="s">
        <v>77</v>
      </c>
      <c r="D10" s="32" t="s">
        <v>28</v>
      </c>
      <c r="E10" s="31" t="s">
        <v>78</v>
      </c>
      <c r="F10" s="31" t="s">
        <v>20</v>
      </c>
      <c r="G10" s="31" t="s">
        <v>21</v>
      </c>
      <c r="H10" s="31" t="s">
        <v>29</v>
      </c>
      <c r="I10" s="31" t="s">
        <v>79</v>
      </c>
      <c r="J10" s="31" t="s">
        <v>82</v>
      </c>
      <c r="K10" s="31" t="s">
        <v>83</v>
      </c>
      <c r="L10" s="42">
        <v>19982800</v>
      </c>
      <c r="M10" s="43">
        <v>8242334</v>
      </c>
      <c r="N10" s="43">
        <v>11740466</v>
      </c>
      <c r="O10" s="42">
        <v>0</v>
      </c>
      <c r="P10" s="42">
        <v>0</v>
      </c>
      <c r="Q10" s="43">
        <v>0</v>
      </c>
      <c r="R10" s="43">
        <v>0</v>
      </c>
      <c r="S10" s="42">
        <v>0</v>
      </c>
      <c r="T10" s="31" t="s">
        <v>80</v>
      </c>
      <c r="U10" s="41" t="s">
        <v>81</v>
      </c>
    </row>
    <row r="11" spans="1:21" s="36" customFormat="1" ht="99.75" x14ac:dyDescent="0.25">
      <c r="A11" s="44" t="s">
        <v>104</v>
      </c>
      <c r="B11" s="31" t="s">
        <v>105</v>
      </c>
      <c r="C11" s="31" t="s">
        <v>106</v>
      </c>
      <c r="D11" s="32" t="s">
        <v>28</v>
      </c>
      <c r="E11" s="31" t="s">
        <v>19</v>
      </c>
      <c r="F11" s="31" t="s">
        <v>20</v>
      </c>
      <c r="G11" s="31" t="s">
        <v>21</v>
      </c>
      <c r="H11" s="31" t="s">
        <v>22</v>
      </c>
      <c r="I11" s="31" t="s">
        <v>23</v>
      </c>
      <c r="J11" s="31" t="s">
        <v>107</v>
      </c>
      <c r="K11" s="31" t="s">
        <v>24</v>
      </c>
      <c r="L11" s="42">
        <v>139860</v>
      </c>
      <c r="M11" s="43">
        <v>0</v>
      </c>
      <c r="N11" s="43">
        <v>139860</v>
      </c>
      <c r="O11" s="42">
        <v>0</v>
      </c>
      <c r="P11" s="42">
        <v>0</v>
      </c>
      <c r="Q11" s="43">
        <v>0</v>
      </c>
      <c r="R11" s="43">
        <v>0</v>
      </c>
      <c r="S11" s="42">
        <v>0</v>
      </c>
      <c r="T11" s="31" t="s">
        <v>108</v>
      </c>
      <c r="U11" s="41" t="s">
        <v>25</v>
      </c>
    </row>
    <row r="12" spans="1:21" s="37" customFormat="1" ht="99.75" x14ac:dyDescent="0.25">
      <c r="A12" s="44" t="s">
        <v>109</v>
      </c>
      <c r="B12" s="31" t="s">
        <v>27</v>
      </c>
      <c r="C12" s="31" t="s">
        <v>26</v>
      </c>
      <c r="D12" s="32" t="s">
        <v>28</v>
      </c>
      <c r="E12" s="31" t="s">
        <v>19</v>
      </c>
      <c r="F12" s="31" t="s">
        <v>20</v>
      </c>
      <c r="G12" s="31" t="s">
        <v>21</v>
      </c>
      <c r="H12" s="31" t="s">
        <v>22</v>
      </c>
      <c r="I12" s="31" t="s">
        <v>110</v>
      </c>
      <c r="J12" s="31" t="s">
        <v>107</v>
      </c>
      <c r="K12" s="31" t="s">
        <v>24</v>
      </c>
      <c r="L12" s="42">
        <v>0</v>
      </c>
      <c r="M12" s="43">
        <v>0</v>
      </c>
      <c r="N12" s="43">
        <v>0</v>
      </c>
      <c r="O12" s="42">
        <v>0</v>
      </c>
      <c r="P12" s="42">
        <v>619345.75</v>
      </c>
      <c r="Q12" s="43">
        <v>0</v>
      </c>
      <c r="R12" s="43">
        <v>619345.75</v>
      </c>
      <c r="S12" s="42">
        <v>0</v>
      </c>
      <c r="T12" s="31"/>
      <c r="U12" s="41" t="s">
        <v>25</v>
      </c>
    </row>
    <row r="13" spans="1:21" s="37" customFormat="1" ht="99.75" x14ac:dyDescent="0.25">
      <c r="A13" s="44" t="s">
        <v>111</v>
      </c>
      <c r="B13" s="31" t="s">
        <v>27</v>
      </c>
      <c r="C13" s="31" t="s">
        <v>26</v>
      </c>
      <c r="D13" s="32" t="s">
        <v>28</v>
      </c>
      <c r="E13" s="31" t="s">
        <v>19</v>
      </c>
      <c r="F13" s="31" t="s">
        <v>20</v>
      </c>
      <c r="G13" s="31" t="s">
        <v>21</v>
      </c>
      <c r="H13" s="31" t="s">
        <v>22</v>
      </c>
      <c r="I13" s="31" t="s">
        <v>112</v>
      </c>
      <c r="J13" s="31" t="s">
        <v>107</v>
      </c>
      <c r="K13" s="31" t="s">
        <v>24</v>
      </c>
      <c r="L13" s="42">
        <v>0</v>
      </c>
      <c r="M13" s="43">
        <v>0</v>
      </c>
      <c r="N13" s="43">
        <v>0</v>
      </c>
      <c r="O13" s="42">
        <v>284356.39</v>
      </c>
      <c r="P13" s="42">
        <v>0</v>
      </c>
      <c r="Q13" s="43">
        <v>0</v>
      </c>
      <c r="R13" s="43">
        <v>0</v>
      </c>
      <c r="S13" s="42">
        <v>0</v>
      </c>
      <c r="T13" s="31"/>
      <c r="U13" s="41" t="s">
        <v>25</v>
      </c>
    </row>
    <row r="14" spans="1:21" s="37" customFormat="1" ht="99.75" x14ac:dyDescent="0.25">
      <c r="A14" s="44" t="s">
        <v>113</v>
      </c>
      <c r="B14" s="31" t="s">
        <v>27</v>
      </c>
      <c r="C14" s="31" t="s">
        <v>26</v>
      </c>
      <c r="D14" s="32" t="s">
        <v>28</v>
      </c>
      <c r="E14" s="31" t="s">
        <v>19</v>
      </c>
      <c r="F14" s="31" t="s">
        <v>20</v>
      </c>
      <c r="G14" s="31" t="s">
        <v>21</v>
      </c>
      <c r="H14" s="31" t="s">
        <v>22</v>
      </c>
      <c r="I14" s="31" t="s">
        <v>114</v>
      </c>
      <c r="J14" s="31" t="s">
        <v>107</v>
      </c>
      <c r="K14" s="31" t="s">
        <v>24</v>
      </c>
      <c r="L14" s="42">
        <v>0</v>
      </c>
      <c r="M14" s="43">
        <v>0</v>
      </c>
      <c r="N14" s="43">
        <v>0</v>
      </c>
      <c r="O14" s="42">
        <v>0</v>
      </c>
      <c r="P14" s="42">
        <v>0</v>
      </c>
      <c r="Q14" s="43">
        <v>0</v>
      </c>
      <c r="R14" s="43">
        <v>0</v>
      </c>
      <c r="S14" s="42">
        <v>253345.62</v>
      </c>
      <c r="T14" s="31"/>
      <c r="U14" s="41" t="s">
        <v>25</v>
      </c>
    </row>
    <row r="15" spans="1:21" ht="299.25" x14ac:dyDescent="0.25">
      <c r="A15" s="44" t="s">
        <v>115</v>
      </c>
      <c r="B15" s="31" t="s">
        <v>116</v>
      </c>
      <c r="C15" s="31" t="s">
        <v>117</v>
      </c>
      <c r="D15" s="32" t="s">
        <v>28</v>
      </c>
      <c r="E15" s="31" t="s">
        <v>28</v>
      </c>
      <c r="F15" s="31" t="s">
        <v>20</v>
      </c>
      <c r="G15" s="31" t="s">
        <v>32</v>
      </c>
      <c r="H15" s="31" t="s">
        <v>37</v>
      </c>
      <c r="I15" s="31" t="s">
        <v>30</v>
      </c>
      <c r="J15" s="31" t="s">
        <v>39</v>
      </c>
      <c r="K15" s="31" t="s">
        <v>40</v>
      </c>
      <c r="L15" s="42">
        <v>17548131</v>
      </c>
      <c r="M15" s="43">
        <v>3521008</v>
      </c>
      <c r="N15" s="43">
        <v>14027123</v>
      </c>
      <c r="O15" s="42">
        <v>0</v>
      </c>
      <c r="P15" s="42">
        <v>0</v>
      </c>
      <c r="Q15" s="43">
        <v>0</v>
      </c>
      <c r="R15" s="43">
        <v>0</v>
      </c>
      <c r="S15" s="42">
        <v>0</v>
      </c>
      <c r="T15" s="31"/>
      <c r="U15" s="41" t="s">
        <v>38</v>
      </c>
    </row>
    <row r="16" spans="1:21" ht="99.75" x14ac:dyDescent="0.25">
      <c r="A16" s="44" t="s">
        <v>45</v>
      </c>
      <c r="B16" s="31" t="s">
        <v>46</v>
      </c>
      <c r="C16" s="31" t="s">
        <v>44</v>
      </c>
      <c r="D16" s="32" t="s">
        <v>28</v>
      </c>
      <c r="E16" s="31" t="s">
        <v>36</v>
      </c>
      <c r="F16" s="31" t="s">
        <v>20</v>
      </c>
      <c r="G16" s="31" t="s">
        <v>32</v>
      </c>
      <c r="H16" s="31" t="s">
        <v>29</v>
      </c>
      <c r="I16" s="31" t="s">
        <v>41</v>
      </c>
      <c r="J16" s="31" t="s">
        <v>42</v>
      </c>
      <c r="K16" s="31" t="s">
        <v>43</v>
      </c>
      <c r="L16" s="42">
        <v>48390593</v>
      </c>
      <c r="M16" s="43">
        <v>1866210</v>
      </c>
      <c r="N16" s="43">
        <v>46524383</v>
      </c>
      <c r="O16" s="42">
        <v>0</v>
      </c>
      <c r="P16" s="42">
        <v>0</v>
      </c>
      <c r="Q16" s="43">
        <v>0</v>
      </c>
      <c r="R16" s="43">
        <v>0</v>
      </c>
      <c r="S16" s="42">
        <v>0</v>
      </c>
      <c r="T16" s="31" t="s">
        <v>47</v>
      </c>
      <c r="U16" s="41" t="s">
        <v>38</v>
      </c>
    </row>
    <row r="17" spans="1:21" ht="99.75" x14ac:dyDescent="0.25">
      <c r="A17" s="44" t="s">
        <v>48</v>
      </c>
      <c r="B17" s="31" t="s">
        <v>49</v>
      </c>
      <c r="C17" s="31" t="s">
        <v>50</v>
      </c>
      <c r="D17" s="32" t="s">
        <v>28</v>
      </c>
      <c r="E17" s="31" t="s">
        <v>36</v>
      </c>
      <c r="F17" s="31" t="s">
        <v>20</v>
      </c>
      <c r="G17" s="31" t="s">
        <v>32</v>
      </c>
      <c r="H17" s="31" t="s">
        <v>29</v>
      </c>
      <c r="I17" s="31" t="s">
        <v>51</v>
      </c>
      <c r="J17" s="31" t="s">
        <v>52</v>
      </c>
      <c r="K17" s="31" t="s">
        <v>24</v>
      </c>
      <c r="L17" s="42">
        <v>20000000</v>
      </c>
      <c r="M17" s="43">
        <v>1340000</v>
      </c>
      <c r="N17" s="43">
        <v>18660000</v>
      </c>
      <c r="O17" s="42">
        <v>0</v>
      </c>
      <c r="P17" s="42">
        <v>0</v>
      </c>
      <c r="Q17" s="43">
        <v>0</v>
      </c>
      <c r="R17" s="43">
        <v>0</v>
      </c>
      <c r="S17" s="42">
        <v>0</v>
      </c>
      <c r="T17" s="31"/>
      <c r="U17" s="41" t="s">
        <v>38</v>
      </c>
    </row>
    <row r="18" spans="1:21" s="13" customFormat="1" ht="99.75" x14ac:dyDescent="0.25">
      <c r="A18" s="44" t="s">
        <v>131</v>
      </c>
      <c r="B18" s="31" t="s">
        <v>132</v>
      </c>
      <c r="C18" s="31" t="s">
        <v>133</v>
      </c>
      <c r="D18" s="32" t="s">
        <v>28</v>
      </c>
      <c r="E18" s="31" t="s">
        <v>86</v>
      </c>
      <c r="F18" s="31" t="s">
        <v>121</v>
      </c>
      <c r="G18" s="31" t="s">
        <v>32</v>
      </c>
      <c r="H18" s="31" t="s">
        <v>29</v>
      </c>
      <c r="I18" s="31" t="s">
        <v>88</v>
      </c>
      <c r="J18" s="31" t="s">
        <v>89</v>
      </c>
      <c r="K18" s="31" t="s">
        <v>24</v>
      </c>
      <c r="L18" s="42">
        <v>0</v>
      </c>
      <c r="M18" s="43">
        <v>0</v>
      </c>
      <c r="N18" s="43">
        <v>0</v>
      </c>
      <c r="O18" s="42">
        <v>0</v>
      </c>
      <c r="P18" s="42">
        <v>9500000</v>
      </c>
      <c r="Q18" s="43">
        <v>832500</v>
      </c>
      <c r="R18" s="43">
        <v>8667500</v>
      </c>
      <c r="S18" s="42">
        <v>0</v>
      </c>
      <c r="T18" s="31"/>
      <c r="U18" s="41" t="s">
        <v>87</v>
      </c>
    </row>
    <row r="19" spans="1:21" ht="213.75" x14ac:dyDescent="0.25">
      <c r="A19" s="44" t="s">
        <v>194</v>
      </c>
      <c r="B19" s="31" t="s">
        <v>195</v>
      </c>
      <c r="C19" s="31" t="s">
        <v>87</v>
      </c>
      <c r="D19" s="32" t="s">
        <v>28</v>
      </c>
      <c r="E19" s="31" t="s">
        <v>36</v>
      </c>
      <c r="F19" s="31" t="s">
        <v>121</v>
      </c>
      <c r="G19" s="31" t="s">
        <v>32</v>
      </c>
      <c r="H19" s="31" t="s">
        <v>37</v>
      </c>
      <c r="I19" s="31" t="s">
        <v>88</v>
      </c>
      <c r="J19" s="31" t="s">
        <v>89</v>
      </c>
      <c r="K19" s="31" t="s">
        <v>24</v>
      </c>
      <c r="L19" s="43">
        <v>0</v>
      </c>
      <c r="M19" s="43">
        <v>0</v>
      </c>
      <c r="N19" s="42">
        <v>0</v>
      </c>
      <c r="O19" s="42">
        <v>0</v>
      </c>
      <c r="P19" s="42">
        <v>12537500</v>
      </c>
      <c r="Q19" s="43">
        <v>0</v>
      </c>
      <c r="R19" s="43">
        <v>12537500</v>
      </c>
      <c r="S19" s="42">
        <v>0</v>
      </c>
      <c r="T19" s="31"/>
      <c r="U19" s="41" t="s">
        <v>87</v>
      </c>
    </row>
    <row r="20" spans="1:21" s="38" customFormat="1" ht="199.5" x14ac:dyDescent="0.25">
      <c r="A20" s="44" t="s">
        <v>138</v>
      </c>
      <c r="B20" s="40" t="s">
        <v>139</v>
      </c>
      <c r="C20" s="40" t="s">
        <v>35</v>
      </c>
      <c r="D20" s="45" t="s">
        <v>28</v>
      </c>
      <c r="E20" s="31" t="s">
        <v>36</v>
      </c>
      <c r="F20" s="40" t="s">
        <v>140</v>
      </c>
      <c r="G20" s="40" t="s">
        <v>21</v>
      </c>
      <c r="H20" s="31" t="s">
        <v>37</v>
      </c>
      <c r="I20" s="31" t="s">
        <v>193</v>
      </c>
      <c r="J20" s="31" t="s">
        <v>33</v>
      </c>
      <c r="K20" s="31" t="s">
        <v>24</v>
      </c>
      <c r="L20" s="42">
        <v>0</v>
      </c>
      <c r="M20" s="43">
        <v>0</v>
      </c>
      <c r="N20" s="43">
        <v>0</v>
      </c>
      <c r="O20" s="42">
        <v>0</v>
      </c>
      <c r="P20" s="46">
        <f>SUM(Q20:R20)</f>
        <v>3000000</v>
      </c>
      <c r="Q20" s="47"/>
      <c r="R20" s="48">
        <v>3000000</v>
      </c>
      <c r="S20" s="42"/>
      <c r="T20" s="31"/>
      <c r="U20" s="41" t="s">
        <v>34</v>
      </c>
    </row>
    <row r="21" spans="1:21" ht="57" x14ac:dyDescent="0.25">
      <c r="A21" s="44" t="s">
        <v>62</v>
      </c>
      <c r="B21" s="31" t="s">
        <v>63</v>
      </c>
      <c r="C21" s="31" t="s">
        <v>53</v>
      </c>
      <c r="D21" s="32" t="s">
        <v>28</v>
      </c>
      <c r="E21" s="31" t="s">
        <v>54</v>
      </c>
      <c r="F21" s="31" t="s">
        <v>58</v>
      </c>
      <c r="G21" s="31" t="s">
        <v>21</v>
      </c>
      <c r="H21" s="31" t="s">
        <v>37</v>
      </c>
      <c r="I21" s="31" t="s">
        <v>55</v>
      </c>
      <c r="J21" s="31" t="s">
        <v>57</v>
      </c>
      <c r="K21" s="31" t="s">
        <v>61</v>
      </c>
      <c r="L21" s="42">
        <v>2600000</v>
      </c>
      <c r="M21" s="43">
        <v>0</v>
      </c>
      <c r="N21" s="43">
        <v>2600000</v>
      </c>
      <c r="O21" s="42">
        <v>0</v>
      </c>
      <c r="P21" s="42">
        <v>0</v>
      </c>
      <c r="Q21" s="43">
        <v>0</v>
      </c>
      <c r="R21" s="43">
        <v>0</v>
      </c>
      <c r="S21" s="42">
        <v>0</v>
      </c>
      <c r="T21" s="31"/>
      <c r="U21" s="41" t="s">
        <v>56</v>
      </c>
    </row>
    <row r="22" spans="1:21" ht="57" x14ac:dyDescent="0.25">
      <c r="A22" s="44" t="s">
        <v>64</v>
      </c>
      <c r="B22" s="31" t="s">
        <v>59</v>
      </c>
      <c r="C22" s="31" t="s">
        <v>60</v>
      </c>
      <c r="D22" s="32" t="s">
        <v>28</v>
      </c>
      <c r="E22" s="31" t="s">
        <v>54</v>
      </c>
      <c r="F22" s="31" t="s">
        <v>65</v>
      </c>
      <c r="G22" s="31" t="s">
        <v>21</v>
      </c>
      <c r="H22" s="31" t="s">
        <v>37</v>
      </c>
      <c r="I22" s="31" t="s">
        <v>55</v>
      </c>
      <c r="J22" s="31" t="s">
        <v>57</v>
      </c>
      <c r="K22" s="31" t="s">
        <v>61</v>
      </c>
      <c r="L22" s="42">
        <v>21559439.93</v>
      </c>
      <c r="M22" s="43">
        <v>1990097.84</v>
      </c>
      <c r="N22" s="43">
        <v>19569342.09</v>
      </c>
      <c r="O22" s="42">
        <v>0</v>
      </c>
      <c r="P22" s="42">
        <v>0</v>
      </c>
      <c r="Q22" s="43">
        <v>0</v>
      </c>
      <c r="R22" s="43">
        <v>0</v>
      </c>
      <c r="S22" s="42">
        <v>0</v>
      </c>
      <c r="T22" s="31" t="s">
        <v>206</v>
      </c>
      <c r="U22" s="41" t="s">
        <v>56</v>
      </c>
    </row>
    <row r="23" spans="1:21" ht="99.75" x14ac:dyDescent="0.25">
      <c r="A23" s="44" t="s">
        <v>141</v>
      </c>
      <c r="B23" s="31" t="s">
        <v>142</v>
      </c>
      <c r="C23" s="31" t="s">
        <v>143</v>
      </c>
      <c r="D23" s="32" t="s">
        <v>28</v>
      </c>
      <c r="E23" s="31" t="s">
        <v>54</v>
      </c>
      <c r="F23" s="31" t="s">
        <v>58</v>
      </c>
      <c r="G23" s="31" t="s">
        <v>21</v>
      </c>
      <c r="H23" s="31" t="s">
        <v>37</v>
      </c>
      <c r="I23" s="31" t="s">
        <v>55</v>
      </c>
      <c r="J23" s="31" t="s">
        <v>57</v>
      </c>
      <c r="K23" s="39" t="s">
        <v>144</v>
      </c>
      <c r="L23" s="42" t="s">
        <v>145</v>
      </c>
      <c r="M23" s="43" t="s">
        <v>145</v>
      </c>
      <c r="N23" s="43" t="s">
        <v>145</v>
      </c>
      <c r="O23" s="42">
        <v>53163030.68</v>
      </c>
      <c r="P23" s="42" t="s">
        <v>145</v>
      </c>
      <c r="Q23" s="43" t="s">
        <v>145</v>
      </c>
      <c r="R23" s="43" t="s">
        <v>145</v>
      </c>
      <c r="S23" s="42" t="s">
        <v>145</v>
      </c>
      <c r="T23" s="31" t="s">
        <v>205</v>
      </c>
      <c r="U23" s="41" t="s">
        <v>56</v>
      </c>
    </row>
    <row r="24" spans="1:21" ht="99.75" x14ac:dyDescent="0.25">
      <c r="A24" s="44" t="s">
        <v>146</v>
      </c>
      <c r="B24" s="31" t="s">
        <v>147</v>
      </c>
      <c r="C24" s="31" t="s">
        <v>148</v>
      </c>
      <c r="D24" s="32" t="s">
        <v>28</v>
      </c>
      <c r="E24" s="31" t="s">
        <v>19</v>
      </c>
      <c r="F24" s="31" t="s">
        <v>149</v>
      </c>
      <c r="G24" s="31" t="s">
        <v>21</v>
      </c>
      <c r="H24" s="31" t="s">
        <v>29</v>
      </c>
      <c r="I24" s="31" t="s">
        <v>55</v>
      </c>
      <c r="J24" s="31" t="s">
        <v>57</v>
      </c>
      <c r="K24" s="39" t="s">
        <v>61</v>
      </c>
      <c r="L24" s="42">
        <f>N24</f>
        <v>15000000</v>
      </c>
      <c r="M24" s="43" t="s">
        <v>145</v>
      </c>
      <c r="N24" s="43">
        <v>15000000</v>
      </c>
      <c r="O24" s="42" t="s">
        <v>145</v>
      </c>
      <c r="P24" s="42" t="s">
        <v>145</v>
      </c>
      <c r="Q24" s="43" t="s">
        <v>145</v>
      </c>
      <c r="R24" s="43" t="s">
        <v>145</v>
      </c>
      <c r="S24" s="42" t="s">
        <v>145</v>
      </c>
      <c r="T24" s="31" t="s">
        <v>207</v>
      </c>
      <c r="U24" s="41" t="s">
        <v>56</v>
      </c>
    </row>
    <row r="25" spans="1:21" s="13" customFormat="1" ht="71.25" x14ac:dyDescent="0.25">
      <c r="A25" s="44" t="s">
        <v>150</v>
      </c>
      <c r="B25" s="31" t="s">
        <v>151</v>
      </c>
      <c r="C25" s="31" t="s">
        <v>152</v>
      </c>
      <c r="D25" s="32" t="s">
        <v>28</v>
      </c>
      <c r="E25" s="31" t="s">
        <v>54</v>
      </c>
      <c r="F25" s="31" t="s">
        <v>153</v>
      </c>
      <c r="G25" s="31" t="s">
        <v>21</v>
      </c>
      <c r="H25" s="31" t="s">
        <v>37</v>
      </c>
      <c r="I25" s="31" t="s">
        <v>55</v>
      </c>
      <c r="J25" s="31" t="s">
        <v>57</v>
      </c>
      <c r="K25" s="31" t="s">
        <v>154</v>
      </c>
      <c r="L25" s="42">
        <v>0</v>
      </c>
      <c r="M25" s="43">
        <v>0</v>
      </c>
      <c r="N25" s="43">
        <v>0</v>
      </c>
      <c r="O25" s="42">
        <v>1460324.6</v>
      </c>
      <c r="P25" s="42">
        <v>0</v>
      </c>
      <c r="Q25" s="43">
        <v>0</v>
      </c>
      <c r="R25" s="43">
        <v>0</v>
      </c>
      <c r="S25" s="42">
        <v>0</v>
      </c>
      <c r="T25" s="31"/>
      <c r="U25" s="41" t="s">
        <v>56</v>
      </c>
    </row>
    <row r="26" spans="1:21" s="13" customFormat="1" ht="71.25" x14ac:dyDescent="0.25">
      <c r="A26" s="44" t="s">
        <v>155</v>
      </c>
      <c r="B26" s="31" t="s">
        <v>156</v>
      </c>
      <c r="C26" s="31" t="s">
        <v>53</v>
      </c>
      <c r="D26" s="32" t="s">
        <v>28</v>
      </c>
      <c r="E26" s="31" t="s">
        <v>54</v>
      </c>
      <c r="F26" s="31" t="s">
        <v>157</v>
      </c>
      <c r="G26" s="31" t="s">
        <v>21</v>
      </c>
      <c r="H26" s="31" t="s">
        <v>37</v>
      </c>
      <c r="I26" s="31" t="s">
        <v>55</v>
      </c>
      <c r="J26" s="31" t="s">
        <v>57</v>
      </c>
      <c r="K26" s="31" t="s">
        <v>61</v>
      </c>
      <c r="L26" s="42">
        <v>1492330.51</v>
      </c>
      <c r="M26" s="43">
        <v>1492330.51</v>
      </c>
      <c r="N26" s="43">
        <v>0</v>
      </c>
      <c r="O26" s="42">
        <v>0</v>
      </c>
      <c r="P26" s="42">
        <v>0</v>
      </c>
      <c r="Q26" s="43">
        <v>0</v>
      </c>
      <c r="R26" s="43">
        <v>0</v>
      </c>
      <c r="S26" s="42">
        <v>0</v>
      </c>
      <c r="T26" s="31"/>
      <c r="U26" s="41" t="s">
        <v>56</v>
      </c>
    </row>
    <row r="27" spans="1:21" s="13" customFormat="1" ht="142.5" x14ac:dyDescent="0.25">
      <c r="A27" s="44" t="s">
        <v>158</v>
      </c>
      <c r="B27" s="31" t="s">
        <v>159</v>
      </c>
      <c r="C27" s="31" t="s">
        <v>53</v>
      </c>
      <c r="D27" s="32" t="s">
        <v>28</v>
      </c>
      <c r="E27" s="31" t="s">
        <v>54</v>
      </c>
      <c r="F27" s="31" t="s">
        <v>160</v>
      </c>
      <c r="G27" s="31" t="s">
        <v>21</v>
      </c>
      <c r="H27" s="31" t="s">
        <v>37</v>
      </c>
      <c r="I27" s="31" t="s">
        <v>55</v>
      </c>
      <c r="J27" s="31" t="s">
        <v>57</v>
      </c>
      <c r="K27" s="31" t="s">
        <v>61</v>
      </c>
      <c r="L27" s="42">
        <v>7691975.3720000014</v>
      </c>
      <c r="M27" s="43">
        <v>7691975.3720000014</v>
      </c>
      <c r="N27" s="43">
        <v>0</v>
      </c>
      <c r="O27" s="42">
        <v>0</v>
      </c>
      <c r="P27" s="42">
        <v>0</v>
      </c>
      <c r="Q27" s="43">
        <v>0</v>
      </c>
      <c r="R27" s="43">
        <v>0</v>
      </c>
      <c r="S27" s="42">
        <v>0</v>
      </c>
      <c r="T27" s="31"/>
      <c r="U27" s="41" t="s">
        <v>56</v>
      </c>
    </row>
    <row r="28" spans="1:21" s="13" customFormat="1" ht="128.25" x14ac:dyDescent="0.25">
      <c r="A28" s="44" t="s">
        <v>161</v>
      </c>
      <c r="B28" s="31" t="s">
        <v>162</v>
      </c>
      <c r="C28" s="31" t="s">
        <v>163</v>
      </c>
      <c r="D28" s="32" t="s">
        <v>28</v>
      </c>
      <c r="E28" s="31" t="s">
        <v>164</v>
      </c>
      <c r="F28" s="31" t="s">
        <v>165</v>
      </c>
      <c r="G28" s="31" t="s">
        <v>32</v>
      </c>
      <c r="H28" s="31" t="s">
        <v>29</v>
      </c>
      <c r="I28" s="31" t="s">
        <v>166</v>
      </c>
      <c r="J28" s="31" t="s">
        <v>167</v>
      </c>
      <c r="K28" s="31" t="s">
        <v>168</v>
      </c>
      <c r="L28" s="42">
        <v>12000000</v>
      </c>
      <c r="M28" s="43">
        <v>0</v>
      </c>
      <c r="N28" s="43">
        <v>12000000</v>
      </c>
      <c r="O28" s="42">
        <v>0</v>
      </c>
      <c r="P28" s="42">
        <v>0</v>
      </c>
      <c r="Q28" s="43">
        <v>0</v>
      </c>
      <c r="R28" s="43">
        <v>0</v>
      </c>
      <c r="S28" s="42">
        <v>0</v>
      </c>
      <c r="T28" s="31"/>
      <c r="U28" s="41" t="s">
        <v>169</v>
      </c>
    </row>
    <row r="29" spans="1:21" s="13" customFormat="1" ht="99.75" x14ac:dyDescent="0.25">
      <c r="A29" s="44" t="s">
        <v>170</v>
      </c>
      <c r="B29" s="31" t="s">
        <v>171</v>
      </c>
      <c r="C29" s="31" t="s">
        <v>172</v>
      </c>
      <c r="D29" s="32" t="s">
        <v>28</v>
      </c>
      <c r="E29" s="31" t="s">
        <v>173</v>
      </c>
      <c r="F29" s="31" t="s">
        <v>20</v>
      </c>
      <c r="G29" s="31" t="s">
        <v>32</v>
      </c>
      <c r="H29" s="31" t="s">
        <v>29</v>
      </c>
      <c r="I29" s="31" t="s">
        <v>166</v>
      </c>
      <c r="J29" s="31" t="s">
        <v>174</v>
      </c>
      <c r="K29" s="31" t="s">
        <v>175</v>
      </c>
      <c r="L29" s="42">
        <v>4800000</v>
      </c>
      <c r="M29" s="43">
        <v>1679668</v>
      </c>
      <c r="N29" s="43">
        <v>3120332</v>
      </c>
      <c r="O29" s="42">
        <v>0</v>
      </c>
      <c r="P29" s="42">
        <v>0</v>
      </c>
      <c r="Q29" s="43">
        <v>0</v>
      </c>
      <c r="R29" s="43">
        <v>0</v>
      </c>
      <c r="S29" s="42">
        <v>0</v>
      </c>
      <c r="T29" s="31"/>
      <c r="U29" s="41" t="s">
        <v>169</v>
      </c>
    </row>
    <row r="30" spans="1:21" ht="114" x14ac:dyDescent="0.25">
      <c r="A30" s="44" t="s">
        <v>176</v>
      </c>
      <c r="B30" s="31" t="s">
        <v>177</v>
      </c>
      <c r="C30" s="31" t="s">
        <v>178</v>
      </c>
      <c r="D30" s="32" t="s">
        <v>28</v>
      </c>
      <c r="E30" s="31" t="s">
        <v>90</v>
      </c>
      <c r="F30" s="31" t="s">
        <v>31</v>
      </c>
      <c r="G30" s="31" t="s">
        <v>32</v>
      </c>
      <c r="H30" s="31" t="s">
        <v>29</v>
      </c>
      <c r="I30" s="31" t="s">
        <v>179</v>
      </c>
      <c r="J30" s="31" t="s">
        <v>180</v>
      </c>
      <c r="K30" s="31" t="s">
        <v>24</v>
      </c>
      <c r="L30" s="43">
        <v>0</v>
      </c>
      <c r="M30" s="43">
        <v>0</v>
      </c>
      <c r="N30" s="42">
        <v>0</v>
      </c>
      <c r="O30" s="42">
        <v>0</v>
      </c>
      <c r="P30" s="42">
        <v>36800000</v>
      </c>
      <c r="Q30" s="43">
        <v>1400000</v>
      </c>
      <c r="R30" s="43">
        <v>35400000</v>
      </c>
      <c r="S30" s="42">
        <v>0</v>
      </c>
      <c r="T30" s="31"/>
      <c r="U30" s="41" t="s">
        <v>91</v>
      </c>
    </row>
    <row r="31" spans="1:21" ht="171" x14ac:dyDescent="0.25">
      <c r="A31" s="44" t="s">
        <v>181</v>
      </c>
      <c r="B31" s="31" t="s">
        <v>182</v>
      </c>
      <c r="C31" s="31" t="s">
        <v>93</v>
      </c>
      <c r="D31" s="32" t="s">
        <v>28</v>
      </c>
      <c r="E31" s="31" t="s">
        <v>90</v>
      </c>
      <c r="F31" s="31" t="s">
        <v>92</v>
      </c>
      <c r="G31" s="31" t="s">
        <v>32</v>
      </c>
      <c r="H31" s="31" t="s">
        <v>29</v>
      </c>
      <c r="I31" s="31" t="s">
        <v>94</v>
      </c>
      <c r="J31" s="31" t="s">
        <v>95</v>
      </c>
      <c r="K31" s="31" t="s">
        <v>24</v>
      </c>
      <c r="L31" s="43">
        <v>0</v>
      </c>
      <c r="M31" s="43">
        <v>0</v>
      </c>
      <c r="N31" s="42">
        <v>0</v>
      </c>
      <c r="O31" s="42">
        <v>0</v>
      </c>
      <c r="P31" s="42">
        <v>5000000</v>
      </c>
      <c r="Q31" s="43">
        <v>0</v>
      </c>
      <c r="R31" s="43">
        <v>5000000</v>
      </c>
      <c r="S31" s="42">
        <v>0</v>
      </c>
      <c r="T31" s="31"/>
      <c r="U31" s="41" t="s">
        <v>91</v>
      </c>
    </row>
    <row r="32" spans="1:21" ht="171" x14ac:dyDescent="0.25">
      <c r="A32" s="44" t="s">
        <v>183</v>
      </c>
      <c r="B32" s="31" t="s">
        <v>192</v>
      </c>
      <c r="C32" s="31" t="s">
        <v>184</v>
      </c>
      <c r="D32" s="32" t="s">
        <v>28</v>
      </c>
      <c r="E32" s="31" t="s">
        <v>36</v>
      </c>
      <c r="F32" s="31" t="s">
        <v>185</v>
      </c>
      <c r="G32" s="31" t="s">
        <v>32</v>
      </c>
      <c r="H32" s="31" t="s">
        <v>37</v>
      </c>
      <c r="I32" s="31" t="s">
        <v>179</v>
      </c>
      <c r="J32" s="31" t="s">
        <v>180</v>
      </c>
      <c r="K32" s="31" t="s">
        <v>24</v>
      </c>
      <c r="L32" s="43">
        <v>0</v>
      </c>
      <c r="M32" s="43">
        <v>0</v>
      </c>
      <c r="N32" s="42">
        <v>0</v>
      </c>
      <c r="O32" s="42">
        <v>0</v>
      </c>
      <c r="P32" s="42">
        <v>8000000</v>
      </c>
      <c r="Q32" s="43"/>
      <c r="R32" s="43">
        <v>8000000</v>
      </c>
      <c r="S32" s="42">
        <v>0</v>
      </c>
      <c r="T32" s="31"/>
      <c r="U32" s="41" t="s">
        <v>91</v>
      </c>
    </row>
    <row r="33" spans="1:21" ht="114" x14ac:dyDescent="0.25">
      <c r="A33" s="44" t="s">
        <v>186</v>
      </c>
      <c r="B33" s="31" t="s">
        <v>187</v>
      </c>
      <c r="C33" s="31" t="s">
        <v>188</v>
      </c>
      <c r="D33" s="32" t="s">
        <v>28</v>
      </c>
      <c r="E33" s="31" t="s">
        <v>36</v>
      </c>
      <c r="F33" s="31" t="s">
        <v>31</v>
      </c>
      <c r="G33" s="31" t="s">
        <v>21</v>
      </c>
      <c r="H33" s="31" t="s">
        <v>37</v>
      </c>
      <c r="I33" s="31" t="s">
        <v>189</v>
      </c>
      <c r="J33" s="31" t="s">
        <v>95</v>
      </c>
      <c r="K33" s="31" t="s">
        <v>24</v>
      </c>
      <c r="L33" s="43">
        <v>0</v>
      </c>
      <c r="M33" s="43">
        <v>0</v>
      </c>
      <c r="N33" s="42">
        <v>0</v>
      </c>
      <c r="O33" s="42">
        <v>0</v>
      </c>
      <c r="P33" s="42">
        <v>5000000</v>
      </c>
      <c r="Q33" s="43"/>
      <c r="R33" s="43">
        <v>5000000</v>
      </c>
      <c r="S33" s="42">
        <v>0</v>
      </c>
      <c r="T33" s="31"/>
      <c r="U33" s="41" t="s">
        <v>91</v>
      </c>
    </row>
    <row r="34" spans="1:21" ht="114" x14ac:dyDescent="0.25">
      <c r="A34" s="44" t="s">
        <v>186</v>
      </c>
      <c r="B34" s="31" t="s">
        <v>190</v>
      </c>
      <c r="C34" s="31" t="s">
        <v>188</v>
      </c>
      <c r="D34" s="32" t="s">
        <v>28</v>
      </c>
      <c r="E34" s="31" t="s">
        <v>36</v>
      </c>
      <c r="F34" s="31" t="s">
        <v>31</v>
      </c>
      <c r="G34" s="31" t="s">
        <v>21</v>
      </c>
      <c r="H34" s="31" t="s">
        <v>37</v>
      </c>
      <c r="I34" s="31" t="s">
        <v>179</v>
      </c>
      <c r="J34" s="31" t="s">
        <v>95</v>
      </c>
      <c r="K34" s="31" t="s">
        <v>24</v>
      </c>
      <c r="L34" s="43">
        <v>0</v>
      </c>
      <c r="M34" s="43">
        <v>0</v>
      </c>
      <c r="N34" s="42">
        <v>0</v>
      </c>
      <c r="O34" s="42">
        <v>0</v>
      </c>
      <c r="P34" s="42">
        <v>10000000</v>
      </c>
      <c r="Q34" s="43"/>
      <c r="R34" s="43">
        <v>10000000</v>
      </c>
      <c r="S34" s="42">
        <v>0</v>
      </c>
      <c r="T34" s="31"/>
      <c r="U34" s="41" t="s">
        <v>91</v>
      </c>
    </row>
    <row r="35" spans="1:21" s="13" customFormat="1" ht="99.75" x14ac:dyDescent="0.25">
      <c r="A35" s="44" t="s">
        <v>118</v>
      </c>
      <c r="B35" s="31" t="s">
        <v>119</v>
      </c>
      <c r="C35" s="31" t="s">
        <v>120</v>
      </c>
      <c r="D35" s="32" t="s">
        <v>36</v>
      </c>
      <c r="E35" s="31" t="s">
        <v>86</v>
      </c>
      <c r="F35" s="31" t="s">
        <v>121</v>
      </c>
      <c r="G35" s="31" t="s">
        <v>32</v>
      </c>
      <c r="H35" s="31" t="s">
        <v>29</v>
      </c>
      <c r="I35" s="31" t="s">
        <v>122</v>
      </c>
      <c r="J35" s="31" t="s">
        <v>123</v>
      </c>
      <c r="K35" s="31" t="s">
        <v>24</v>
      </c>
      <c r="L35" s="43">
        <v>0</v>
      </c>
      <c r="M35" s="43">
        <v>0</v>
      </c>
      <c r="N35" s="42">
        <v>0</v>
      </c>
      <c r="O35" s="42">
        <v>0</v>
      </c>
      <c r="P35" s="42">
        <v>5000000</v>
      </c>
      <c r="Q35" s="43">
        <v>1061242</v>
      </c>
      <c r="R35" s="43">
        <v>3938758</v>
      </c>
      <c r="S35" s="42">
        <v>0</v>
      </c>
      <c r="T35" s="31" t="s">
        <v>124</v>
      </c>
      <c r="U35" s="41" t="s">
        <v>87</v>
      </c>
    </row>
    <row r="36" spans="1:21" s="13" customFormat="1" ht="114" x14ac:dyDescent="0.25">
      <c r="A36" s="44" t="s">
        <v>125</v>
      </c>
      <c r="B36" s="31" t="s">
        <v>126</v>
      </c>
      <c r="C36" s="31" t="s">
        <v>127</v>
      </c>
      <c r="D36" s="32" t="s">
        <v>36</v>
      </c>
      <c r="E36" s="31" t="s">
        <v>86</v>
      </c>
      <c r="F36" s="31" t="s">
        <v>121</v>
      </c>
      <c r="G36" s="31" t="s">
        <v>32</v>
      </c>
      <c r="H36" s="31" t="s">
        <v>29</v>
      </c>
      <c r="I36" s="31" t="s">
        <v>122</v>
      </c>
      <c r="J36" s="31" t="s">
        <v>123</v>
      </c>
      <c r="K36" s="31" t="s">
        <v>24</v>
      </c>
      <c r="L36" s="43">
        <v>0</v>
      </c>
      <c r="M36" s="43">
        <v>0</v>
      </c>
      <c r="N36" s="42">
        <v>0</v>
      </c>
      <c r="O36" s="42">
        <v>0</v>
      </c>
      <c r="P36" s="42">
        <v>7641799</v>
      </c>
      <c r="Q36" s="43">
        <v>560090</v>
      </c>
      <c r="R36" s="43">
        <v>7081709</v>
      </c>
      <c r="S36" s="42">
        <v>0</v>
      </c>
      <c r="T36" s="31" t="s">
        <v>124</v>
      </c>
      <c r="U36" s="41" t="s">
        <v>87</v>
      </c>
    </row>
    <row r="37" spans="1:21" s="13" customFormat="1" ht="99.75" x14ac:dyDescent="0.25">
      <c r="A37" s="44" t="s">
        <v>128</v>
      </c>
      <c r="B37" s="31" t="s">
        <v>129</v>
      </c>
      <c r="C37" s="31" t="s">
        <v>130</v>
      </c>
      <c r="D37" s="32" t="s">
        <v>36</v>
      </c>
      <c r="E37" s="31" t="s">
        <v>86</v>
      </c>
      <c r="F37" s="31" t="s">
        <v>121</v>
      </c>
      <c r="G37" s="31" t="s">
        <v>32</v>
      </c>
      <c r="H37" s="31" t="s">
        <v>29</v>
      </c>
      <c r="I37" s="31" t="s">
        <v>122</v>
      </c>
      <c r="J37" s="31" t="s">
        <v>123</v>
      </c>
      <c r="K37" s="31" t="s">
        <v>24</v>
      </c>
      <c r="L37" s="43">
        <v>0</v>
      </c>
      <c r="M37" s="43">
        <v>0</v>
      </c>
      <c r="N37" s="42">
        <v>0</v>
      </c>
      <c r="O37" s="42">
        <v>0</v>
      </c>
      <c r="P37" s="42">
        <v>8250000</v>
      </c>
      <c r="Q37" s="43">
        <v>650000</v>
      </c>
      <c r="R37" s="43">
        <v>7600000</v>
      </c>
      <c r="S37" s="42">
        <v>0</v>
      </c>
      <c r="T37" s="31" t="s">
        <v>124</v>
      </c>
      <c r="U37" s="41" t="s">
        <v>87</v>
      </c>
    </row>
    <row r="38" spans="1:21" s="13" customFormat="1" ht="99.75" x14ac:dyDescent="0.25">
      <c r="A38" s="44" t="s">
        <v>134</v>
      </c>
      <c r="B38" s="31" t="s">
        <v>135</v>
      </c>
      <c r="C38" s="31" t="s">
        <v>136</v>
      </c>
      <c r="D38" s="32" t="s">
        <v>36</v>
      </c>
      <c r="E38" s="31" t="s">
        <v>86</v>
      </c>
      <c r="F38" s="31" t="s">
        <v>121</v>
      </c>
      <c r="G38" s="31" t="s">
        <v>32</v>
      </c>
      <c r="H38" s="31" t="s">
        <v>29</v>
      </c>
      <c r="I38" s="31" t="s">
        <v>122</v>
      </c>
      <c r="J38" s="31" t="s">
        <v>123</v>
      </c>
      <c r="K38" s="31" t="s">
        <v>24</v>
      </c>
      <c r="L38" s="43">
        <v>0</v>
      </c>
      <c r="M38" s="43">
        <v>0</v>
      </c>
      <c r="N38" s="42">
        <v>0</v>
      </c>
      <c r="O38" s="42">
        <v>0</v>
      </c>
      <c r="P38" s="42">
        <v>4025000</v>
      </c>
      <c r="Q38" s="43">
        <v>200000</v>
      </c>
      <c r="R38" s="43">
        <v>3825000</v>
      </c>
      <c r="S38" s="42">
        <v>0</v>
      </c>
      <c r="T38" s="31" t="s">
        <v>124</v>
      </c>
      <c r="U38" s="41" t="s">
        <v>87</v>
      </c>
    </row>
    <row r="39" spans="1:21" s="13" customFormat="1" ht="99.75" x14ac:dyDescent="0.25">
      <c r="A39" s="44" t="s">
        <v>137</v>
      </c>
      <c r="B39" s="31" t="s">
        <v>135</v>
      </c>
      <c r="C39" s="31" t="s">
        <v>87</v>
      </c>
      <c r="D39" s="32" t="s">
        <v>36</v>
      </c>
      <c r="E39" s="31" t="s">
        <v>28</v>
      </c>
      <c r="F39" s="31" t="s">
        <v>121</v>
      </c>
      <c r="G39" s="31" t="s">
        <v>32</v>
      </c>
      <c r="H39" s="31" t="s">
        <v>37</v>
      </c>
      <c r="I39" s="31" t="s">
        <v>122</v>
      </c>
      <c r="J39" s="31" t="s">
        <v>123</v>
      </c>
      <c r="K39" s="31" t="s">
        <v>24</v>
      </c>
      <c r="L39" s="43">
        <v>0</v>
      </c>
      <c r="M39" s="43">
        <v>0</v>
      </c>
      <c r="N39" s="42">
        <v>0</v>
      </c>
      <c r="O39" s="42">
        <v>0</v>
      </c>
      <c r="P39" s="42">
        <v>8500000</v>
      </c>
      <c r="Q39" s="43">
        <v>0</v>
      </c>
      <c r="R39" s="43">
        <v>8500000</v>
      </c>
      <c r="S39" s="42">
        <v>0</v>
      </c>
      <c r="T39" s="31" t="s">
        <v>124</v>
      </c>
      <c r="U39" s="41" t="s">
        <v>87</v>
      </c>
    </row>
    <row r="40" spans="1:21" ht="114" x14ac:dyDescent="0.25">
      <c r="A40" s="44" t="s">
        <v>96</v>
      </c>
      <c r="B40" s="31" t="s">
        <v>97</v>
      </c>
      <c r="C40" s="31" t="s">
        <v>93</v>
      </c>
      <c r="D40" s="32" t="s">
        <v>191</v>
      </c>
      <c r="E40" s="31" t="s">
        <v>90</v>
      </c>
      <c r="F40" s="31" t="s">
        <v>31</v>
      </c>
      <c r="G40" s="31" t="s">
        <v>32</v>
      </c>
      <c r="H40" s="31" t="s">
        <v>29</v>
      </c>
      <c r="I40" s="31" t="s">
        <v>68</v>
      </c>
      <c r="J40" s="31" t="s">
        <v>98</v>
      </c>
      <c r="K40" s="31" t="s">
        <v>24</v>
      </c>
      <c r="L40" s="43">
        <v>0</v>
      </c>
      <c r="M40" s="43">
        <v>0</v>
      </c>
      <c r="N40" s="42">
        <v>0</v>
      </c>
      <c r="O40" s="42">
        <v>0</v>
      </c>
      <c r="P40" s="42">
        <v>3797000</v>
      </c>
      <c r="Q40" s="43">
        <v>255000</v>
      </c>
      <c r="R40" s="43">
        <v>3542000</v>
      </c>
      <c r="S40" s="42">
        <v>0</v>
      </c>
      <c r="T40" s="31"/>
      <c r="U40" s="41" t="s">
        <v>91</v>
      </c>
    </row>
    <row r="41" spans="1:21" ht="114" x14ac:dyDescent="0.25">
      <c r="A41" s="44" t="s">
        <v>202</v>
      </c>
      <c r="B41" s="31" t="s">
        <v>203</v>
      </c>
      <c r="C41" s="31" t="s">
        <v>198</v>
      </c>
      <c r="D41" s="32" t="s">
        <v>191</v>
      </c>
      <c r="E41" s="31" t="s">
        <v>86</v>
      </c>
      <c r="F41" s="31" t="s">
        <v>31</v>
      </c>
      <c r="G41" s="31" t="s">
        <v>32</v>
      </c>
      <c r="H41" s="31" t="s">
        <v>29</v>
      </c>
      <c r="I41" s="31" t="s">
        <v>30</v>
      </c>
      <c r="J41" s="31" t="s">
        <v>39</v>
      </c>
      <c r="K41" s="31" t="s">
        <v>200</v>
      </c>
      <c r="L41" s="43">
        <v>6767000</v>
      </c>
      <c r="M41" s="43">
        <v>603000</v>
      </c>
      <c r="N41" s="42">
        <v>6164000</v>
      </c>
      <c r="O41" s="42">
        <v>0</v>
      </c>
      <c r="P41" s="42">
        <v>0</v>
      </c>
      <c r="Q41" s="43">
        <v>0</v>
      </c>
      <c r="R41" s="43">
        <v>0</v>
      </c>
      <c r="S41" s="42">
        <v>0</v>
      </c>
      <c r="T41" s="31" t="s">
        <v>201</v>
      </c>
      <c r="U41" s="41" t="s">
        <v>87</v>
      </c>
    </row>
    <row r="42" spans="1:21" ht="99.75" x14ac:dyDescent="0.25">
      <c r="A42" s="44" t="s">
        <v>196</v>
      </c>
      <c r="B42" s="31" t="s">
        <v>197</v>
      </c>
      <c r="C42" s="31" t="s">
        <v>198</v>
      </c>
      <c r="D42" s="32" t="s">
        <v>204</v>
      </c>
      <c r="E42" s="31" t="s">
        <v>86</v>
      </c>
      <c r="F42" s="31" t="s">
        <v>199</v>
      </c>
      <c r="G42" s="31" t="s">
        <v>32</v>
      </c>
      <c r="H42" s="31" t="s">
        <v>29</v>
      </c>
      <c r="I42" s="31" t="s">
        <v>30</v>
      </c>
      <c r="J42" s="31" t="s">
        <v>39</v>
      </c>
      <c r="K42" s="31" t="s">
        <v>200</v>
      </c>
      <c r="L42" s="43">
        <v>5950000</v>
      </c>
      <c r="M42" s="43">
        <v>0</v>
      </c>
      <c r="N42" s="42">
        <v>5950000</v>
      </c>
      <c r="O42" s="42">
        <v>0</v>
      </c>
      <c r="P42" s="42">
        <v>0</v>
      </c>
      <c r="Q42" s="43">
        <v>0</v>
      </c>
      <c r="R42" s="43">
        <v>0</v>
      </c>
      <c r="S42" s="42">
        <v>0</v>
      </c>
      <c r="T42" s="31" t="s">
        <v>201</v>
      </c>
      <c r="U42" s="41" t="s">
        <v>87</v>
      </c>
    </row>
    <row r="43" spans="1:21" x14ac:dyDescent="0.25">
      <c r="L43" s="50"/>
      <c r="M43" s="50"/>
      <c r="N43" s="50"/>
      <c r="O43" s="50"/>
      <c r="P43" s="50"/>
      <c r="Q43" s="50"/>
      <c r="R43" s="50"/>
      <c r="S43" s="50"/>
    </row>
    <row r="44" spans="1:21" x14ac:dyDescent="0.25">
      <c r="L44" s="50"/>
    </row>
  </sheetData>
  <autoFilter ref="A7:U42" xr:uid="{00000000-0001-0000-0000-000000000000}"/>
  <mergeCells count="17">
    <mergeCell ref="U6:U7"/>
    <mergeCell ref="T6:T7"/>
    <mergeCell ref="A6:A7"/>
    <mergeCell ref="B6:B7"/>
    <mergeCell ref="C6:C7"/>
    <mergeCell ref="D6:D7"/>
    <mergeCell ref="E6:E7"/>
    <mergeCell ref="F6:F7"/>
    <mergeCell ref="L6:N6"/>
    <mergeCell ref="O6:O7"/>
    <mergeCell ref="P6:R6"/>
    <mergeCell ref="S6:S7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9" scale="33" fitToHeight="0" orientation="landscape" horizontalDpi="1200" verticalDpi="1200" r:id="rId1"/>
  <headerFooter>
    <oddFooter>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HMG_2026_v_1_1</vt:lpstr>
      <vt:lpstr>HMG_2026_v_1_1!Názvy_tlače</vt:lpstr>
      <vt:lpstr>HMG_2026_v_1_1!Oblasť_tlače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cp:lastPrinted>2025-10-16T13:46:54Z</cp:lastPrinted>
  <dcterms:created xsi:type="dcterms:W3CDTF">2025-07-28T08:30:10Z</dcterms:created>
  <dcterms:modified xsi:type="dcterms:W3CDTF">2025-10-20T12:00:06Z</dcterms:modified>
</cp:coreProperties>
</file>